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'2'!$A$1:$V$30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<sst xmlns="http://schemas.openxmlformats.org/spreadsheetml/2006/main" count="79" uniqueCount="53">
  <si>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</si>
  <si>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</si>
  <si>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</si>
  <si>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</si>
  <si>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</si>
  <si>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</si>
  <si>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</si>
  <si>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</si>
  <si>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</si>
  <si>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</si>
  <si>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</si>
  <si>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</si>
  <si>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</si>
  <si>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</si>
  <si>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</si>
  <si>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</si>
  <si>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</si>
  <si>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</si>
  <si>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</si>
  <si>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</si>
  <si>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</si>
  <si>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</si>
  <si>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</si>
  <si>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</si>
  <si>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</si>
  <si>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 Структура зареєстрованих безробітних, охоплених заходами</t>
  </si>
  <si>
    <t>Надання послуг державною службою зайнятості зареєстрованим безробітним та іншим категоріям громадян у січні-грудні 2017 р.</t>
  </si>
  <si>
    <t>Станом на 1 січня 2018 року:</t>
  </si>
  <si>
    <t>осіб</t>
  </si>
  <si>
    <t xml:space="preserve"> активної політики сприяння зайнятості у січні-грудні 2017 року</t>
  </si>
  <si>
    <t>Городищенський РЦЗ</t>
  </si>
  <si>
    <t>Драбівський РЦЗ</t>
  </si>
  <si>
    <t>Жашківський РЦЗ</t>
  </si>
  <si>
    <t>Звенигородський РЦЗ</t>
  </si>
  <si>
    <t>Золотоніський МРЦЗ</t>
  </si>
  <si>
    <t>Корсунь-Шевченківський РЦЗ</t>
  </si>
  <si>
    <t>Катеринопільський РЦЗ</t>
  </si>
  <si>
    <t>Лисянський РЦЗ</t>
  </si>
  <si>
    <t>Маньківський  РЦЗ</t>
  </si>
  <si>
    <t>Монастирищенський РЦЗ</t>
  </si>
  <si>
    <t>Тальнівський РЦЗ</t>
  </si>
  <si>
    <t>Уманський РЦЗ</t>
  </si>
  <si>
    <t>Христинівський РЦЗ</t>
  </si>
  <si>
    <t>Черкаський РЦЗ</t>
  </si>
  <si>
    <t>Чигиринський РЦЗ</t>
  </si>
  <si>
    <t>Чорнобаївський РЦЗ</t>
  </si>
  <si>
    <t>Шполянський РЦЗ</t>
  </si>
  <si>
    <t>Канівський МРЦЗ</t>
  </si>
  <si>
    <t>Смілянський МРЦЗ</t>
  </si>
  <si>
    <t>Уманський МЦЗ</t>
  </si>
  <si>
    <t>Черкаський МЦЗ</t>
  </si>
  <si>
    <t>2356 КАМ'ЯНСЬКА РФ ЧОЦЗ</t>
  </si>
  <si>
    <t>2304 ВАТУТІНСЬКА МФ ЧОЦЗ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</si>
</sst>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7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5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6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7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1" fontId="45" fillId="0" borderId="0" xfId="503" applyNumberFormat="1" applyFont="1" applyFill="1" applyAlignment="1" applyProtection="1">
      <alignment horizontal="center"/>
      <protection locked="0"/>
    </xf>
    <xf numFmtId="1" fontId="31" fillId="0" borderId="0" xfId="503" applyNumberFormat="1" applyFont="1" applyFill="1" applyProtection="1">
      <alignment/>
      <protection locked="0"/>
    </xf>
    <xf numFmtId="0" fontId="48" fillId="0" borderId="0" xfId="508" applyFont="1" applyFill="1">
      <alignment/>
      <protection/>
    </xf>
    <xf numFmtId="1" fontId="31" fillId="50" borderId="0" xfId="503" applyNumberFormat="1" applyFont="1" applyFill="1" applyBorder="1" applyAlignment="1" applyProtection="1">
      <alignment horizontal="right"/>
      <protection locked="0"/>
    </xf>
    <xf numFmtId="1" fontId="31" fillId="0" borderId="0" xfId="503" applyNumberFormat="1" applyFont="1" applyFill="1" applyBorder="1" applyAlignment="1" applyProtection="1">
      <alignment horizontal="right"/>
      <protection locked="0"/>
    </xf>
    <xf numFmtId="3" fontId="31" fillId="0" borderId="0" xfId="503" applyNumberFormat="1" applyFont="1" applyFill="1" applyBorder="1" applyAlignment="1" applyProtection="1">
      <alignment horizontal="right"/>
      <protection locked="0"/>
    </xf>
    <xf numFmtId="3" fontId="31" fillId="50" borderId="0" xfId="503" applyNumberFormat="1" applyFont="1" applyFill="1" applyBorder="1" applyAlignment="1" applyProtection="1">
      <alignment horizontal="right"/>
      <protection locked="0"/>
    </xf>
    <xf numFmtId="1" fontId="47" fillId="0" borderId="0" xfId="503" applyNumberFormat="1" applyFont="1" applyFill="1" applyBorder="1" applyAlignment="1" applyProtection="1">
      <alignment/>
      <protection locked="0"/>
    </xf>
    <xf numFmtId="1" fontId="47" fillId="50" borderId="0" xfId="503" applyNumberFormat="1" applyFont="1" applyFill="1" applyBorder="1" applyAlignment="1" applyProtection="1">
      <alignment/>
      <protection locked="0"/>
    </xf>
    <xf numFmtId="1" fontId="31" fillId="50" borderId="0" xfId="503" applyNumberFormat="1" applyFont="1" applyFill="1" applyBorder="1" applyAlignment="1" applyProtection="1">
      <alignment horizontal="center"/>
      <protection locked="0"/>
    </xf>
    <xf numFmtId="3" fontId="46" fillId="0" borderId="0" xfId="503" applyNumberFormat="1" applyFont="1" applyFill="1" applyAlignment="1" applyProtection="1">
      <alignment horizontal="center" vertical="center"/>
      <protection locked="0"/>
    </xf>
    <xf numFmtId="3" fontId="46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503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3" applyNumberFormat="1" applyFont="1" applyFill="1" applyBorder="1" applyAlignment="1" applyProtection="1">
      <alignment/>
      <protection locked="0"/>
    </xf>
    <xf numFmtId="1" fontId="44" fillId="0" borderId="0" xfId="503" applyNumberFormat="1" applyFont="1" applyFill="1" applyAlignment="1" applyProtection="1">
      <alignment horizontal="left"/>
      <protection locked="0"/>
    </xf>
    <xf numFmtId="1" fontId="44" fillId="0" borderId="0" xfId="503" applyNumberFormat="1" applyFont="1" applyFill="1" applyBorder="1" applyProtection="1">
      <alignment/>
      <protection locked="0"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44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44" fillId="0" borderId="0" xfId="506" applyFont="1">
      <alignment/>
      <protection/>
    </xf>
    <xf numFmtId="0" fontId="50" fillId="0" borderId="0" xfId="506" applyFont="1" applyFill="1" applyAlignment="1">
      <alignment/>
      <protection/>
    </xf>
    <xf numFmtId="0" fontId="50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2" xfId="500" applyFont="1" applyFill="1" applyBorder="1" applyAlignment="1">
      <alignment horizontal="center" vertical="center" wrapText="1"/>
      <protection/>
    </xf>
    <xf numFmtId="0" fontId="21" fillId="0" borderId="22" xfId="506" applyFont="1" applyBorder="1" applyAlignment="1">
      <alignment horizontal="center" vertical="center" wrapText="1"/>
      <protection/>
    </xf>
    <xf numFmtId="0" fontId="45" fillId="0" borderId="22" xfId="506" applyFont="1" applyBorder="1" applyAlignment="1">
      <alignment horizontal="center" vertical="center" wrapText="1"/>
      <protection/>
    </xf>
    <xf numFmtId="0" fontId="45" fillId="50" borderId="3" xfId="506" applyFont="1" applyFill="1" applyBorder="1" applyAlignment="1">
      <alignment horizontal="center" vertical="center" wrapText="1"/>
      <protection/>
    </xf>
    <xf numFmtId="0" fontId="31" fillId="0" borderId="0" xfId="507" applyFont="1" applyAlignment="1">
      <alignment vertical="center" wrapText="1"/>
      <protection/>
    </xf>
    <xf numFmtId="0" fontId="52" fillId="0" borderId="0" xfId="507" applyFont="1" applyAlignment="1">
      <alignment vertical="center" wrapText="1"/>
      <protection/>
    </xf>
    <xf numFmtId="0" fontId="21" fillId="17" borderId="3" xfId="507" applyFont="1" applyFill="1" applyBorder="1" applyAlignment="1">
      <alignment vertical="center" wrapText="1"/>
      <protection/>
    </xf>
    <xf numFmtId="181" fontId="21" fillId="50" borderId="3" xfId="506" applyNumberFormat="1" applyFont="1" applyFill="1" applyBorder="1" applyAlignment="1">
      <alignment horizontal="center" vertical="center" wrapText="1"/>
      <protection/>
    </xf>
    <xf numFmtId="181" fontId="21" fillId="0" borderId="3" xfId="506" applyNumberFormat="1" applyFont="1" applyFill="1" applyBorder="1" applyAlignment="1">
      <alignment horizontal="center" vertical="center" wrapText="1"/>
      <protection/>
    </xf>
    <xf numFmtId="181" fontId="53" fillId="50" borderId="3" xfId="506" applyNumberFormat="1" applyFont="1" applyFill="1" applyBorder="1" applyAlignment="1">
      <alignment horizontal="center" vertical="center" wrapText="1"/>
      <protection/>
    </xf>
    <xf numFmtId="181" fontId="52" fillId="0" borderId="0" xfId="507" applyNumberFormat="1" applyFont="1" applyAlignment="1">
      <alignment vertical="center" wrapText="1"/>
      <protection/>
    </xf>
    <xf numFmtId="0" fontId="21" fillId="0" borderId="3" xfId="506" applyFont="1" applyBorder="1" applyAlignment="1">
      <alignment horizontal="left" vertical="center" wrapText="1"/>
      <protection/>
    </xf>
    <xf numFmtId="181" fontId="21" fillId="0" borderId="3" xfId="506" applyNumberFormat="1" applyFont="1" applyBorder="1" applyAlignment="1">
      <alignment horizontal="center" vertical="center" wrapText="1"/>
      <protection/>
    </xf>
    <xf numFmtId="0" fontId="21" fillId="0" borderId="3" xfId="507" applyFont="1" applyBorder="1" applyAlignment="1">
      <alignment vertical="center" wrapText="1"/>
      <protection/>
    </xf>
    <xf numFmtId="181" fontId="21" fillId="0" borderId="3" xfId="507" applyNumberFormat="1" applyFont="1" applyBorder="1" applyAlignment="1">
      <alignment horizontal="center" vertical="center" wrapText="1"/>
      <protection/>
    </xf>
    <xf numFmtId="0" fontId="20" fillId="0" borderId="0" xfId="507" applyFont="1" applyAlignment="1">
      <alignment vertical="center" wrapText="1"/>
      <protection/>
    </xf>
    <xf numFmtId="0" fontId="21" fillId="0" borderId="3" xfId="500" applyFont="1" applyBorder="1" applyAlignment="1">
      <alignment vertical="center" wrapText="1"/>
      <protection/>
    </xf>
    <xf numFmtId="181" fontId="21" fillId="0" borderId="3" xfId="500" applyNumberFormat="1" applyFont="1" applyBorder="1" applyAlignment="1">
      <alignment horizontal="center" vertical="center" wrapText="1"/>
      <protection/>
    </xf>
    <xf numFmtId="181" fontId="21" fillId="0" borderId="3" xfId="500" applyNumberFormat="1" applyFont="1" applyFill="1" applyBorder="1" applyAlignment="1">
      <alignment horizontal="center" vertical="center" wrapText="1"/>
      <protection/>
    </xf>
    <xf numFmtId="182" fontId="21" fillId="0" borderId="3" xfId="500" applyNumberFormat="1" applyFont="1" applyFill="1" applyBorder="1" applyAlignment="1">
      <alignment horizontal="center" vertical="center"/>
      <protection/>
    </xf>
    <xf numFmtId="0" fontId="20" fillId="50" borderId="0" xfId="506" applyFont="1" applyFill="1">
      <alignment/>
      <protection/>
    </xf>
    <xf numFmtId="3" fontId="56" fillId="0" borderId="3" xfId="503" applyNumberFormat="1" applyFont="1" applyFill="1" applyBorder="1" applyAlignment="1" applyProtection="1">
      <alignment horizontal="center" vertical="center"/>
      <protection locked="0"/>
    </xf>
    <xf numFmtId="1" fontId="56" fillId="50" borderId="3" xfId="503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3" applyNumberFormat="1" applyFont="1" applyFill="1" applyBorder="1" applyAlignment="1" applyProtection="1">
      <alignment horizontal="center" vertical="center"/>
      <protection locked="0"/>
    </xf>
    <xf numFmtId="0" fontId="54" fillId="0" borderId="3" xfId="503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3" applyNumberFormat="1" applyFont="1" applyFill="1" applyBorder="1" applyAlignment="1" applyProtection="1">
      <alignment horizontal="center" vertical="center" wrapText="1" shrinkToFit="1"/>
      <protection/>
    </xf>
    <xf numFmtId="181" fontId="57" fillId="50" borderId="3" xfId="503" applyNumberFormat="1" applyFont="1" applyFill="1" applyBorder="1" applyAlignment="1" applyProtection="1">
      <alignment horizontal="center" vertical="center"/>
      <protection/>
    </xf>
    <xf numFmtId="3" fontId="54" fillId="5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9" applyNumberFormat="1" applyFont="1" applyFill="1" applyBorder="1" applyAlignment="1">
      <alignment horizontal="center" vertical="center"/>
      <protection/>
    </xf>
    <xf numFmtId="3" fontId="20" fillId="50" borderId="3" xfId="503" applyNumberFormat="1" applyFont="1" applyFill="1" applyBorder="1" applyAlignment="1" applyProtection="1">
      <alignment horizontal="center" vertical="center"/>
      <protection locked="0"/>
    </xf>
    <xf numFmtId="3" fontId="20" fillId="5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5" applyNumberFormat="1" applyFont="1" applyFill="1" applyBorder="1" applyAlignment="1">
      <alignment horizontal="center" vertical="center"/>
      <protection/>
    </xf>
    <xf numFmtId="1" fontId="58" fillId="0" borderId="3" xfId="503" applyNumberFormat="1" applyFont="1" applyFill="1" applyBorder="1" applyAlignment="1" applyProtection="1">
      <alignment horizontal="center" vertical="center"/>
      <protection/>
    </xf>
    <xf numFmtId="3" fontId="58" fillId="0" borderId="3" xfId="503" applyNumberFormat="1" applyFont="1" applyFill="1" applyBorder="1" applyAlignment="1" applyProtection="1">
      <alignment horizontal="center" vertical="center"/>
      <protection/>
    </xf>
    <xf numFmtId="1" fontId="58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7" applyFont="1" applyBorder="1" applyAlignment="1">
      <alignment horizontal="center" vertical="center" wrapText="1"/>
      <protection/>
    </xf>
    <xf numFmtId="0" fontId="22" fillId="0" borderId="3" xfId="507" applyFont="1" applyFill="1" applyBorder="1" applyAlignment="1">
      <alignment horizontal="center" vertical="center" wrapText="1"/>
      <protection/>
    </xf>
    <xf numFmtId="0" fontId="59" fillId="0" borderId="0" xfId="507" applyFont="1" applyAlignment="1">
      <alignment vertical="center" wrapText="1"/>
      <protection/>
    </xf>
    <xf numFmtId="0" fontId="32" fillId="0" borderId="0" xfId="506" applyFont="1" applyFill="1" applyAlignment="1">
      <alignment horizontal="center" vertical="center" wrapText="1"/>
      <protection/>
    </xf>
    <xf numFmtId="0" fontId="51" fillId="0" borderId="0" xfId="506" applyFont="1" applyFill="1" applyAlignment="1">
      <alignment horizontal="center"/>
      <protection/>
    </xf>
    <xf numFmtId="0" fontId="49" fillId="0" borderId="23" xfId="507" applyFont="1" applyBorder="1" applyAlignment="1">
      <alignment horizontal="center" vertical="center" wrapText="1"/>
      <protection/>
    </xf>
    <xf numFmtId="0" fontId="21" fillId="0" borderId="24" xfId="507" applyFont="1" applyBorder="1" applyAlignment="1">
      <alignment horizontal="center" vertical="center" wrapText="1"/>
      <protection/>
    </xf>
    <xf numFmtId="0" fontId="21" fillId="0" borderId="25" xfId="507" applyFont="1" applyBorder="1" applyAlignment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/>
    </xf>
    <xf numFmtId="1" fontId="22" fillId="0" borderId="27" xfId="503" applyNumberFormat="1" applyFont="1" applyFill="1" applyBorder="1" applyAlignment="1" applyProtection="1">
      <alignment horizontal="center" vertical="center" wrapText="1"/>
      <protection/>
    </xf>
    <xf numFmtId="1" fontId="22" fillId="0" borderId="28" xfId="503" applyNumberFormat="1" applyFont="1" applyFill="1" applyBorder="1" applyAlignment="1" applyProtection="1">
      <alignment horizontal="center" vertical="center" wrapText="1"/>
      <protection/>
    </xf>
    <xf numFmtId="1" fontId="32" fillId="0" borderId="0" xfId="503" applyNumberFormat="1" applyFont="1" applyFill="1" applyBorder="1" applyAlignment="1" applyProtection="1">
      <alignment horizontal="center" vertical="center"/>
      <protection locked="0"/>
    </xf>
    <xf numFmtId="1" fontId="32" fillId="0" borderId="0" xfId="503" applyNumberFormat="1" applyFont="1" applyFill="1" applyAlignment="1" applyProtection="1">
      <alignment horizontal="center" vertical="center" wrapText="1"/>
      <protection locked="0"/>
    </xf>
    <xf numFmtId="1" fontId="45" fillId="0" borderId="0" xfId="503" applyNumberFormat="1" applyFont="1" applyFill="1" applyBorder="1" applyAlignment="1" applyProtection="1">
      <alignment horizontal="center"/>
      <protection locked="0"/>
    </xf>
    <xf numFmtId="1" fontId="55" fillId="0" borderId="3" xfId="503" applyNumberFormat="1" applyFont="1" applyFill="1" applyBorder="1" applyAlignment="1" applyProtection="1">
      <alignment horizontal="left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22" fillId="0" borderId="2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3" applyNumberFormat="1" applyFont="1" applyFill="1" applyBorder="1" applyAlignment="1" applyProtection="1">
      <alignment horizontal="center" vertical="center" wrapText="1"/>
      <protection locked="0"/>
    </xf>
    <xf numFmtId="3" fontId="21" fillId="17" borderId="3" xfId="507" applyNumberFormat="1" applyFont="1" applyFill="1" applyBorder="1" applyAlignment="1">
      <alignment horizontal="center" vertical="center" wrapText="1"/>
      <protection/>
    </xf>
    <xf numFmtId="3" fontId="21" fillId="0" borderId="3" xfId="506" applyNumberFormat="1" applyFont="1" applyFill="1" applyBorder="1" applyAlignment="1">
      <alignment horizontal="center" vertical="center" wrapText="1"/>
      <protection/>
    </xf>
    <xf numFmtId="3" fontId="21" fillId="50" borderId="3" xfId="506" applyNumberFormat="1" applyFont="1" applyFill="1" applyBorder="1" applyAlignment="1">
      <alignment horizontal="center" vertical="center" wrapText="1"/>
      <protection/>
    </xf>
    <xf numFmtId="3" fontId="21" fillId="0" borderId="3" xfId="507" applyNumberFormat="1" applyFont="1" applyBorder="1" applyAlignment="1">
      <alignment horizontal="center" vertical="center" wrapText="1"/>
      <protection/>
    </xf>
    <xf numFmtId="1" fontId="56" fillId="0" borderId="3" xfId="503" applyNumberFormat="1" applyFont="1" applyFill="1" applyBorder="1" applyAlignment="1" applyProtection="1">
      <alignment horizontal="center" vertical="center" wrapText="1"/>
      <protection locked="0"/>
    </xf>
    <xf numFmtId="3" fontId="54" fillId="0" borderId="3" xfId="503" applyNumberFormat="1" applyFont="1" applyFill="1" applyBorder="1" applyAlignment="1" applyProtection="1">
      <alignment horizontal="center" vertical="center"/>
      <protection/>
    </xf>
    <xf numFmtId="181" fontId="57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0" fontId="58" fillId="0" borderId="3" xfId="509" applyFont="1" applyFill="1" applyBorder="1" applyAlignment="1">
      <alignment horizontal="left" vertical="center"/>
      <protection/>
    </xf>
    <xf numFmtId="0" fontId="58" fillId="0" borderId="3" xfId="505" applyFont="1" applyFill="1" applyBorder="1" applyAlignment="1">
      <alignment horizontal="left" vertical="center"/>
      <protection/>
    </xf>
    <xf numFmtId="0" fontId="63" fillId="0" borderId="3" xfId="509" applyFont="1" applyFill="1" applyBorder="1" applyAlignment="1">
      <alignment horizontal="left" vertical="center"/>
      <protection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Перевірка_Молодь_до 18 років" xfId="507"/>
    <cellStyle name="Обычный_Табл. 3.15" xfId="508"/>
    <cellStyle name="Обычный_Укомплектування_11_2013" xfId="509"/>
    <cellStyle name="Підсумок" xfId="510"/>
    <cellStyle name="Підсумок 2" xfId="511"/>
    <cellStyle name="Плохой" xfId="512"/>
    <cellStyle name="Плохой 2" xfId="513"/>
    <cellStyle name="Плохой 2 2" xfId="514"/>
    <cellStyle name="Плохой 3" xfId="515"/>
    <cellStyle name="Плохой 4" xfId="516"/>
    <cellStyle name="Плохой 5" xfId="517"/>
    <cellStyle name="Поганий" xfId="518"/>
    <cellStyle name="Поганий 2" xfId="519"/>
    <cellStyle name="Пояснение" xfId="520"/>
    <cellStyle name="Пояснение 2" xfId="521"/>
    <cellStyle name="Пояснение 3" xfId="522"/>
    <cellStyle name="Пояснение 4" xfId="523"/>
    <cellStyle name="Пояснение 5" xfId="524"/>
    <cellStyle name="Примечание" xfId="525"/>
    <cellStyle name="Примечание 2" xfId="526"/>
    <cellStyle name="Примечание 2 2" xfId="527"/>
    <cellStyle name="Примечание 3" xfId="528"/>
    <cellStyle name="Примечание 4" xfId="529"/>
    <cellStyle name="Примечание 5" xfId="530"/>
    <cellStyle name="Примітка" xfId="531"/>
    <cellStyle name="Примітка 2" xfId="532"/>
    <cellStyle name="Percent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Comma" xfId="555"/>
    <cellStyle name="Comma [0]" xfId="556"/>
    <cellStyle name="ФинᎰнсовый_Лист1 (3)_1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D9" sqref="D9"/>
    </sheetView>
  </sheetViews>
  <sheetFormatPr defaultColWidth="0" defaultRowHeight="15"/>
  <cols>
    <col min="1" max="1" width="51.140625" style="21" customWidth="1"/>
    <col min="2" max="2" width="18.421875" style="21" customWidth="1"/>
    <col min="3" max="3" width="15.8515625" style="46" customWidth="1"/>
    <col min="4" max="4" width="12.7109375" style="46" customWidth="1"/>
    <col min="5" max="5" width="14.7109375" style="46" customWidth="1"/>
    <col min="6" max="6" width="12.421875" style="46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58.5" customHeight="1">
      <c r="A1" s="64" t="s">
        <v>26</v>
      </c>
      <c r="B1" s="64"/>
      <c r="C1" s="64"/>
      <c r="D1" s="64"/>
      <c r="E1" s="64"/>
      <c r="F1" s="64"/>
    </row>
    <row r="2" spans="1:6" s="22" customFormat="1" ht="21" customHeight="1">
      <c r="A2" s="65" t="s">
        <v>11</v>
      </c>
      <c r="B2" s="65"/>
      <c r="C2" s="65"/>
      <c r="D2" s="65"/>
      <c r="E2" s="65"/>
      <c r="F2" s="65"/>
    </row>
    <row r="3" spans="1:6" ht="18" customHeight="1">
      <c r="A3" s="23"/>
      <c r="B3" s="23"/>
      <c r="C3" s="23"/>
      <c r="D3" s="23"/>
      <c r="E3" s="23"/>
      <c r="F3" s="24" t="s">
        <v>28</v>
      </c>
    </row>
    <row r="4" spans="1:6" s="30" customFormat="1" ht="57" customHeight="1">
      <c r="A4" s="25" t="s">
        <v>12</v>
      </c>
      <c r="B4" s="26" t="s">
        <v>13</v>
      </c>
      <c r="C4" s="27" t="s">
        <v>2</v>
      </c>
      <c r="D4" s="28" t="s">
        <v>14</v>
      </c>
      <c r="E4" s="27" t="s">
        <v>0</v>
      </c>
      <c r="F4" s="29" t="s">
        <v>15</v>
      </c>
    </row>
    <row r="5" spans="1:6" s="63" customFormat="1" ht="17.25" customHeight="1">
      <c r="A5" s="61" t="s">
        <v>1</v>
      </c>
      <c r="B5" s="61">
        <v>1</v>
      </c>
      <c r="C5" s="62">
        <v>2</v>
      </c>
      <c r="D5" s="61">
        <v>3</v>
      </c>
      <c r="E5" s="62">
        <v>4</v>
      </c>
      <c r="F5" s="61">
        <v>5</v>
      </c>
    </row>
    <row r="6" spans="1:7" s="31" customFormat="1" ht="33.75" customHeight="1">
      <c r="A6" s="32" t="s">
        <v>16</v>
      </c>
      <c r="B6" s="82">
        <v>56598</v>
      </c>
      <c r="C6" s="84">
        <f>B6-E6</f>
        <v>28151</v>
      </c>
      <c r="D6" s="33">
        <f>C6/B6*100</f>
        <v>49.73850666101276</v>
      </c>
      <c r="E6" s="83">
        <v>28447</v>
      </c>
      <c r="F6" s="35">
        <f>E6/B6*100</f>
        <v>50.261493338987236</v>
      </c>
      <c r="G6" s="36"/>
    </row>
    <row r="7" spans="1:7" s="31" customFormat="1" ht="46.5" customHeight="1">
      <c r="A7" s="37" t="s">
        <v>22</v>
      </c>
      <c r="B7" s="38">
        <v>35.5</v>
      </c>
      <c r="C7" s="33">
        <f>B7-E7</f>
        <v>20.3</v>
      </c>
      <c r="D7" s="33">
        <f>C7/B7*100</f>
        <v>57.183098591549296</v>
      </c>
      <c r="E7" s="34">
        <v>15.2</v>
      </c>
      <c r="F7" s="35">
        <f>E7/B7*100</f>
        <v>42.816901408450704</v>
      </c>
      <c r="G7" s="36"/>
    </row>
    <row r="8" spans="1:7" s="31" customFormat="1" ht="34.5" customHeight="1">
      <c r="A8" s="39" t="s">
        <v>17</v>
      </c>
      <c r="B8" s="85">
        <v>7226</v>
      </c>
      <c r="C8" s="84">
        <f>B8-E8</f>
        <v>4276</v>
      </c>
      <c r="D8" s="33">
        <f>C8/B8*100</f>
        <v>59.175200664267926</v>
      </c>
      <c r="E8" s="83">
        <v>2950</v>
      </c>
      <c r="F8" s="35">
        <f>E8/B8*100</f>
        <v>40.824799335732074</v>
      </c>
      <c r="G8" s="36"/>
    </row>
    <row r="9" spans="1:7" s="31" customFormat="1" ht="62.25" customHeight="1">
      <c r="A9" s="39" t="s">
        <v>5</v>
      </c>
      <c r="B9" s="40">
        <v>12047</v>
      </c>
      <c r="C9" s="33">
        <f>B9-E9</f>
        <v>5853</v>
      </c>
      <c r="D9" s="33">
        <f>C9/B9*100</f>
        <v>48.584709886278745</v>
      </c>
      <c r="E9" s="34">
        <v>6194</v>
      </c>
      <c r="F9" s="35">
        <f>E9/B9*100</f>
        <v>51.415290113721255</v>
      </c>
      <c r="G9" s="36"/>
    </row>
    <row r="10" spans="1:7" s="41" customFormat="1" ht="48.75" customHeight="1">
      <c r="A10" s="39" t="s">
        <v>18</v>
      </c>
      <c r="B10" s="40">
        <v>55.6</v>
      </c>
      <c r="C10" s="33">
        <f>B10-E10</f>
        <v>27.700000000000003</v>
      </c>
      <c r="D10" s="33">
        <f>C10/B10*100</f>
        <v>49.82014388489209</v>
      </c>
      <c r="E10" s="34">
        <v>27.9</v>
      </c>
      <c r="F10" s="35">
        <f>E10/B10*100</f>
        <v>50.17985611510791</v>
      </c>
      <c r="G10" s="36"/>
    </row>
    <row r="11" spans="1:7" s="41" customFormat="1" ht="27" customHeight="1">
      <c r="A11" s="66" t="s">
        <v>27</v>
      </c>
      <c r="B11" s="67"/>
      <c r="C11" s="67"/>
      <c r="D11" s="67"/>
      <c r="E11" s="67"/>
      <c r="F11" s="68"/>
      <c r="G11" s="36"/>
    </row>
    <row r="12" spans="1:7" s="41" customFormat="1" ht="48.75" customHeight="1">
      <c r="A12" s="25" t="s">
        <v>12</v>
      </c>
      <c r="B12" s="26" t="s">
        <v>13</v>
      </c>
      <c r="C12" s="27" t="s">
        <v>2</v>
      </c>
      <c r="D12" s="28" t="s">
        <v>14</v>
      </c>
      <c r="E12" s="27" t="s">
        <v>0</v>
      </c>
      <c r="F12" s="29" t="s">
        <v>15</v>
      </c>
      <c r="G12" s="36"/>
    </row>
    <row r="13" spans="1:8" ht="48.75" customHeight="1">
      <c r="A13" s="42" t="s">
        <v>23</v>
      </c>
      <c r="B13" s="43">
        <v>18.2</v>
      </c>
      <c r="C13" s="44">
        <f>B13-E13</f>
        <v>8.799999999999999</v>
      </c>
      <c r="D13" s="44">
        <f>C13/B13*100</f>
        <v>48.35164835164834</v>
      </c>
      <c r="E13" s="44">
        <v>9.4</v>
      </c>
      <c r="F13" s="45">
        <f>E13/B13*100</f>
        <v>51.64835164835166</v>
      </c>
      <c r="G13" s="36"/>
      <c r="H13" s="41"/>
    </row>
    <row r="14" spans="1:7" ht="48.75" customHeight="1">
      <c r="A14" s="42" t="s">
        <v>19</v>
      </c>
      <c r="B14" s="43">
        <v>14.8</v>
      </c>
      <c r="C14" s="44">
        <f>B14-E14</f>
        <v>7.6000000000000005</v>
      </c>
      <c r="D14" s="44">
        <f>C14/B14*100</f>
        <v>51.35135135135135</v>
      </c>
      <c r="E14" s="44">
        <v>7.2</v>
      </c>
      <c r="F14" s="45">
        <f>E14/B14*100</f>
        <v>48.648648648648646</v>
      </c>
      <c r="G14" s="3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1"/>
  <sheetViews>
    <sheetView tabSelected="1" view="pageBreakPreview" zoomScale="80" zoomScaleNormal="85" zoomScaleSheetLayoutView="80" zoomScalePageLayoutView="0" workbookViewId="0" topLeftCell="A1">
      <selection activeCell="R14" sqref="R14"/>
    </sheetView>
  </sheetViews>
  <sheetFormatPr defaultColWidth="9.140625" defaultRowHeight="15"/>
  <cols>
    <col min="1" max="1" width="19.7109375" style="15" customWidth="1"/>
    <col min="2" max="2" width="7.421875" style="14" customWidth="1"/>
    <col min="3" max="3" width="8.421875" style="7" customWidth="1"/>
    <col min="4" max="4" width="6.8515625" style="6" customWidth="1"/>
    <col min="5" max="5" width="7.140625" style="7" customWidth="1"/>
    <col min="6" max="6" width="9.140625" style="7" customWidth="1"/>
    <col min="7" max="7" width="6.7109375" style="7" customWidth="1"/>
    <col min="8" max="8" width="6.28125" style="6" customWidth="1"/>
    <col min="9" max="9" width="8.140625" style="7" customWidth="1"/>
    <col min="10" max="10" width="6.8515625" style="6" customWidth="1"/>
    <col min="11" max="11" width="7.00390625" style="6" customWidth="1"/>
    <col min="12" max="12" width="9.140625" style="7" customWidth="1"/>
    <col min="13" max="13" width="7.00390625" style="6" customWidth="1"/>
    <col min="14" max="14" width="7.140625" style="6" customWidth="1"/>
    <col min="15" max="15" width="9.140625" style="7" customWidth="1"/>
    <col min="16" max="16" width="6.421875" style="6" customWidth="1"/>
    <col min="17" max="17" width="7.00390625" style="6" customWidth="1"/>
    <col min="18" max="18" width="8.7109375" style="7" customWidth="1"/>
    <col min="19" max="19" width="7.00390625" style="6" customWidth="1"/>
    <col min="20" max="20" width="7.140625" style="6" customWidth="1"/>
    <col min="21" max="21" width="8.57421875" style="6" customWidth="1"/>
    <col min="22" max="22" width="6.57421875" style="2" customWidth="1"/>
    <col min="23" max="178" width="9.140625" style="2" customWidth="1"/>
    <col min="179" max="179" width="15.28125" style="2" customWidth="1"/>
    <col min="180" max="180" width="8.7109375" style="2" customWidth="1"/>
    <col min="181" max="181" width="8.28125" style="2" customWidth="1"/>
    <col min="182" max="182" width="6.140625" style="2" customWidth="1"/>
    <col min="183" max="183" width="8.28125" style="2" customWidth="1"/>
    <col min="184" max="184" width="8.57421875" style="2" customWidth="1"/>
    <col min="185" max="185" width="6.421875" style="2" customWidth="1"/>
    <col min="186" max="186" width="8.28125" style="2" customWidth="1"/>
    <col min="187" max="187" width="8.57421875" style="2" customWidth="1"/>
    <col min="188" max="188" width="6.00390625" style="2" customWidth="1"/>
    <col min="189" max="189" width="7.140625" style="2" customWidth="1"/>
    <col min="190" max="190" width="7.00390625" style="2" customWidth="1"/>
    <col min="191" max="191" width="6.28125" style="2" customWidth="1"/>
    <col min="192" max="192" width="7.57421875" style="2" customWidth="1"/>
    <col min="193" max="193" width="7.00390625" style="2" customWidth="1"/>
    <col min="194" max="194" width="6.421875" style="2" customWidth="1"/>
    <col min="195" max="195" width="7.140625" style="2" customWidth="1"/>
    <col min="196" max="196" width="7.28125" style="2" customWidth="1"/>
    <col min="197" max="197" width="6.7109375" style="2" customWidth="1"/>
    <col min="198" max="198" width="8.7109375" style="2" customWidth="1"/>
    <col min="199" max="199" width="8.57421875" style="2" customWidth="1"/>
    <col min="200" max="200" width="6.57421875" style="2" customWidth="1"/>
    <col min="201" max="201" width="9.00390625" style="2" customWidth="1"/>
    <col min="202" max="202" width="8.28125" style="2" customWidth="1"/>
    <col min="203" max="203" width="6.00390625" style="2" customWidth="1"/>
    <col min="204" max="204" width="8.28125" style="2" customWidth="1"/>
    <col min="205" max="205" width="8.8515625" style="2" customWidth="1"/>
    <col min="206" max="206" width="6.421875" style="2" customWidth="1"/>
    <col min="207" max="207" width="8.421875" style="2" customWidth="1"/>
    <col min="208" max="208" width="8.28125" style="2" customWidth="1"/>
    <col min="209" max="209" width="6.28125" style="2" customWidth="1"/>
    <col min="210" max="210" width="8.421875" style="2" customWidth="1"/>
    <col min="211" max="211" width="8.28125" style="2" customWidth="1"/>
    <col min="212" max="212" width="6.140625" style="2" customWidth="1"/>
    <col min="213" max="213" width="8.57421875" style="2" customWidth="1"/>
    <col min="214" max="214" width="8.421875" style="2" customWidth="1"/>
    <col min="215" max="215" width="6.28125" style="2" customWidth="1"/>
    <col min="216" max="16384" width="9.140625" style="2" customWidth="1"/>
  </cols>
  <sheetData>
    <row r="1" spans="1:22" s="1" customFormat="1" ht="30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s="1" customFormat="1" ht="19.5" customHeight="1">
      <c r="A2" s="72" t="s">
        <v>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1" s="1" customFormat="1" ht="12.75" customHeight="1">
      <c r="A3" s="17"/>
      <c r="B3" s="13"/>
      <c r="C3" s="10"/>
      <c r="D3" s="11"/>
      <c r="E3" s="10"/>
      <c r="F3" s="10"/>
      <c r="G3" s="10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74"/>
    </row>
    <row r="4" spans="1:22" s="18" customFormat="1" ht="79.5" customHeight="1">
      <c r="A4" s="75"/>
      <c r="B4" s="69" t="s">
        <v>3</v>
      </c>
      <c r="C4" s="70"/>
      <c r="D4" s="71"/>
      <c r="E4" s="69" t="s">
        <v>24</v>
      </c>
      <c r="F4" s="70"/>
      <c r="G4" s="71"/>
      <c r="H4" s="69" t="s">
        <v>4</v>
      </c>
      <c r="I4" s="70"/>
      <c r="J4" s="71"/>
      <c r="K4" s="69" t="s">
        <v>5</v>
      </c>
      <c r="L4" s="70"/>
      <c r="M4" s="71"/>
      <c r="N4" s="69" t="s">
        <v>9</v>
      </c>
      <c r="O4" s="70"/>
      <c r="P4" s="71"/>
      <c r="Q4" s="79" t="s">
        <v>6</v>
      </c>
      <c r="R4" s="80"/>
      <c r="S4" s="81"/>
      <c r="T4" s="76" t="s">
        <v>10</v>
      </c>
      <c r="U4" s="77"/>
      <c r="V4" s="78"/>
    </row>
    <row r="5" spans="1:22" s="16" customFormat="1" ht="33.75" customHeight="1">
      <c r="A5" s="75"/>
      <c r="B5" s="47" t="s">
        <v>7</v>
      </c>
      <c r="C5" s="48" t="s">
        <v>20</v>
      </c>
      <c r="D5" s="48" t="s">
        <v>21</v>
      </c>
      <c r="E5" s="49" t="s">
        <v>7</v>
      </c>
      <c r="F5" s="86" t="s">
        <v>20</v>
      </c>
      <c r="G5" s="86" t="s">
        <v>21</v>
      </c>
      <c r="H5" s="49" t="s">
        <v>7</v>
      </c>
      <c r="I5" s="48" t="s">
        <v>20</v>
      </c>
      <c r="J5" s="48" t="s">
        <v>21</v>
      </c>
      <c r="K5" s="49" t="s">
        <v>7</v>
      </c>
      <c r="L5" s="48" t="s">
        <v>20</v>
      </c>
      <c r="M5" s="48" t="s">
        <v>21</v>
      </c>
      <c r="N5" s="49" t="s">
        <v>7</v>
      </c>
      <c r="O5" s="48" t="s">
        <v>20</v>
      </c>
      <c r="P5" s="48" t="s">
        <v>21</v>
      </c>
      <c r="Q5" s="49" t="s">
        <v>7</v>
      </c>
      <c r="R5" s="48" t="s">
        <v>20</v>
      </c>
      <c r="S5" s="48" t="s">
        <v>21</v>
      </c>
      <c r="T5" s="49" t="s">
        <v>7</v>
      </c>
      <c r="U5" s="48" t="s">
        <v>20</v>
      </c>
      <c r="V5" s="48" t="s">
        <v>21</v>
      </c>
    </row>
    <row r="6" spans="1:22" s="60" customFormat="1" ht="9.75" customHeight="1">
      <c r="A6" s="58" t="s">
        <v>1</v>
      </c>
      <c r="B6" s="59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  <c r="K6" s="59">
        <v>10</v>
      </c>
      <c r="L6" s="59">
        <v>11</v>
      </c>
      <c r="M6" s="59">
        <v>12</v>
      </c>
      <c r="N6" s="59">
        <v>13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</row>
    <row r="7" spans="1:22" s="19" customFormat="1" ht="30" customHeight="1">
      <c r="A7" s="50" t="s">
        <v>8</v>
      </c>
      <c r="B7" s="51">
        <v>56598</v>
      </c>
      <c r="C7" s="52">
        <f>100-D7</f>
        <v>49.8</v>
      </c>
      <c r="D7" s="52">
        <v>50.2</v>
      </c>
      <c r="E7" s="87">
        <v>35502</v>
      </c>
      <c r="F7" s="88">
        <f>100-G7</f>
        <v>57.06720748126866</v>
      </c>
      <c r="G7" s="88">
        <v>42.93279251873134</v>
      </c>
      <c r="H7" s="53">
        <v>7226</v>
      </c>
      <c r="I7" s="52">
        <f>100-J7</f>
        <v>59.175200664267926</v>
      </c>
      <c r="J7" s="52">
        <v>40.824799335732074</v>
      </c>
      <c r="K7" s="53">
        <v>12047</v>
      </c>
      <c r="L7" s="52">
        <f>100-M7</f>
        <v>48.584709886278745</v>
      </c>
      <c r="M7" s="52">
        <v>51.415290113721255</v>
      </c>
      <c r="N7" s="53">
        <v>55560</v>
      </c>
      <c r="O7" s="52">
        <f>100-P7</f>
        <v>49.81461483081353</v>
      </c>
      <c r="P7" s="52">
        <v>50.18538516918647</v>
      </c>
      <c r="Q7" s="53">
        <v>18199</v>
      </c>
      <c r="R7" s="52">
        <f>100-S7</f>
        <v>48.25539864827738</v>
      </c>
      <c r="S7" s="52">
        <v>51.74460135172262</v>
      </c>
      <c r="T7" s="53">
        <v>14768</v>
      </c>
      <c r="U7" s="52">
        <f>100-V7</f>
        <v>50.941224268689055</v>
      </c>
      <c r="V7" s="52">
        <v>49.058775731310945</v>
      </c>
    </row>
    <row r="8" spans="1:22" s="20" customFormat="1" ht="18.75" customHeight="1">
      <c r="A8" s="90" t="s">
        <v>30</v>
      </c>
      <c r="B8" s="54">
        <v>2351</v>
      </c>
      <c r="C8" s="52">
        <f aca="true" t="shared" si="0" ref="C8:C30">100-D8</f>
        <v>50.70182900893237</v>
      </c>
      <c r="D8" s="52">
        <v>49.29817099106763</v>
      </c>
      <c r="E8" s="89">
        <v>1193</v>
      </c>
      <c r="F8" s="88">
        <f aca="true" t="shared" si="1" ref="F8:F30">100-G8</f>
        <v>58.17267393126572</v>
      </c>
      <c r="G8" s="88">
        <v>41.82732606873428</v>
      </c>
      <c r="H8" s="55">
        <v>225</v>
      </c>
      <c r="I8" s="52">
        <f aca="true" t="shared" si="2" ref="I8:I30">100-J8</f>
        <v>62.22222222222222</v>
      </c>
      <c r="J8" s="52">
        <v>37.77777777777778</v>
      </c>
      <c r="K8" s="55">
        <v>320</v>
      </c>
      <c r="L8" s="52">
        <f aca="true" t="shared" si="3" ref="L8:L30">100-M8</f>
        <v>48.4375</v>
      </c>
      <c r="M8" s="52">
        <v>51.5625</v>
      </c>
      <c r="N8" s="56">
        <v>2330</v>
      </c>
      <c r="O8" s="52">
        <f aca="true" t="shared" si="4" ref="O8:O30">100-P8</f>
        <v>50.60085836909871</v>
      </c>
      <c r="P8" s="52">
        <v>49.39914163090129</v>
      </c>
      <c r="Q8" s="56">
        <v>803</v>
      </c>
      <c r="R8" s="52">
        <f aca="true" t="shared" si="5" ref="R8:R30">100-S8</f>
        <v>47.3225404732254</v>
      </c>
      <c r="S8" s="52">
        <v>52.6774595267746</v>
      </c>
      <c r="T8" s="55">
        <v>732</v>
      </c>
      <c r="U8" s="52">
        <f aca="true" t="shared" si="6" ref="U8:U30">100-V8</f>
        <v>47.540983606557376</v>
      </c>
      <c r="V8" s="52">
        <v>52.459016393442624</v>
      </c>
    </row>
    <row r="9" spans="1:22" s="20" customFormat="1" ht="18.75" customHeight="1">
      <c r="A9" s="90" t="s">
        <v>31</v>
      </c>
      <c r="B9" s="54">
        <v>1486</v>
      </c>
      <c r="C9" s="52">
        <f t="shared" si="0"/>
        <v>61.372812920592196</v>
      </c>
      <c r="D9" s="52">
        <v>38.627187079407804</v>
      </c>
      <c r="E9" s="89">
        <v>872</v>
      </c>
      <c r="F9" s="88">
        <f t="shared" si="1"/>
        <v>67.31651376146789</v>
      </c>
      <c r="G9" s="88">
        <v>32.68348623853211</v>
      </c>
      <c r="H9" s="55">
        <v>205</v>
      </c>
      <c r="I9" s="52">
        <f t="shared" si="2"/>
        <v>79.02439024390245</v>
      </c>
      <c r="J9" s="52">
        <v>20.975609756097562</v>
      </c>
      <c r="K9" s="55">
        <v>550</v>
      </c>
      <c r="L9" s="52">
        <f t="shared" si="3"/>
        <v>51.09090909090909</v>
      </c>
      <c r="M9" s="52">
        <v>48.90909090909091</v>
      </c>
      <c r="N9" s="56">
        <v>1446</v>
      </c>
      <c r="O9" s="52">
        <f t="shared" si="4"/>
        <v>61.89488243430152</v>
      </c>
      <c r="P9" s="52">
        <v>38.10511756569848</v>
      </c>
      <c r="Q9" s="56">
        <v>586</v>
      </c>
      <c r="R9" s="52">
        <f t="shared" si="5"/>
        <v>59.044368600682596</v>
      </c>
      <c r="S9" s="52">
        <v>40.955631399317404</v>
      </c>
      <c r="T9" s="55">
        <v>503</v>
      </c>
      <c r="U9" s="52">
        <f t="shared" si="6"/>
        <v>59.642147117296226</v>
      </c>
      <c r="V9" s="52">
        <v>40.357852882703774</v>
      </c>
    </row>
    <row r="10" spans="1:22" s="20" customFormat="1" ht="18.75" customHeight="1">
      <c r="A10" s="90" t="s">
        <v>32</v>
      </c>
      <c r="B10" s="54">
        <v>2032</v>
      </c>
      <c r="C10" s="52">
        <f t="shared" si="0"/>
        <v>64.96062992125985</v>
      </c>
      <c r="D10" s="52">
        <v>35.039370078740156</v>
      </c>
      <c r="E10" s="89">
        <v>1341</v>
      </c>
      <c r="F10" s="88">
        <f t="shared" si="1"/>
        <v>69.05294556301268</v>
      </c>
      <c r="G10" s="88">
        <v>30.94705443698732</v>
      </c>
      <c r="H10" s="55">
        <v>280</v>
      </c>
      <c r="I10" s="52">
        <f t="shared" si="2"/>
        <v>91.07142857142857</v>
      </c>
      <c r="J10" s="52">
        <v>8.928571428571429</v>
      </c>
      <c r="K10" s="55">
        <v>443</v>
      </c>
      <c r="L10" s="52">
        <f t="shared" si="3"/>
        <v>65.4627539503386</v>
      </c>
      <c r="M10" s="52">
        <v>34.537246049661405</v>
      </c>
      <c r="N10" s="56">
        <v>2019</v>
      </c>
      <c r="O10" s="52">
        <f t="shared" si="4"/>
        <v>65.03219415552255</v>
      </c>
      <c r="P10" s="52">
        <v>34.96780584447746</v>
      </c>
      <c r="Q10" s="56">
        <v>792</v>
      </c>
      <c r="R10" s="52">
        <f t="shared" si="5"/>
        <v>62.75252525252525</v>
      </c>
      <c r="S10" s="52">
        <v>37.24747474747475</v>
      </c>
      <c r="T10" s="55">
        <v>682</v>
      </c>
      <c r="U10" s="52">
        <f t="shared" si="6"/>
        <v>62.75659824046921</v>
      </c>
      <c r="V10" s="52">
        <v>37.24340175953079</v>
      </c>
    </row>
    <row r="11" spans="1:22" s="20" customFormat="1" ht="18.75" customHeight="1">
      <c r="A11" s="90" t="s">
        <v>33</v>
      </c>
      <c r="B11" s="54">
        <v>2465</v>
      </c>
      <c r="C11" s="52">
        <f t="shared" si="0"/>
        <v>52.494929006085194</v>
      </c>
      <c r="D11" s="52">
        <v>47.505070993914806</v>
      </c>
      <c r="E11" s="89">
        <v>1488</v>
      </c>
      <c r="F11" s="88">
        <f t="shared" si="1"/>
        <v>57.86290322580645</v>
      </c>
      <c r="G11" s="88">
        <v>42.13709677419355</v>
      </c>
      <c r="H11" s="55">
        <v>320</v>
      </c>
      <c r="I11" s="52">
        <f t="shared" si="2"/>
        <v>67.1875</v>
      </c>
      <c r="J11" s="52">
        <v>32.8125</v>
      </c>
      <c r="K11" s="55">
        <v>703</v>
      </c>
      <c r="L11" s="52">
        <f t="shared" si="3"/>
        <v>63.30014224751067</v>
      </c>
      <c r="M11" s="52">
        <v>36.69985775248933</v>
      </c>
      <c r="N11" s="56">
        <v>2410</v>
      </c>
      <c r="O11" s="52">
        <f t="shared" si="4"/>
        <v>52.78008298755187</v>
      </c>
      <c r="P11" s="52">
        <v>47.21991701244813</v>
      </c>
      <c r="Q11" s="56">
        <v>763</v>
      </c>
      <c r="R11" s="52">
        <f t="shared" si="5"/>
        <v>52.817824377457406</v>
      </c>
      <c r="S11" s="52">
        <v>47.182175622542594</v>
      </c>
      <c r="T11" s="55">
        <v>618</v>
      </c>
      <c r="U11" s="52">
        <f t="shared" si="6"/>
        <v>55.016181229773466</v>
      </c>
      <c r="V11" s="52">
        <v>44.983818770226534</v>
      </c>
    </row>
    <row r="12" spans="1:22" s="20" customFormat="1" ht="18.75" customHeight="1">
      <c r="A12" s="90" t="s">
        <v>34</v>
      </c>
      <c r="B12" s="54">
        <v>2269</v>
      </c>
      <c r="C12" s="52">
        <f t="shared" si="0"/>
        <v>47.069193477302775</v>
      </c>
      <c r="D12" s="52">
        <v>52.930806522697225</v>
      </c>
      <c r="E12" s="89">
        <v>1459</v>
      </c>
      <c r="F12" s="88">
        <f t="shared" si="1"/>
        <v>56.06579849211789</v>
      </c>
      <c r="G12" s="88">
        <v>43.93420150788211</v>
      </c>
      <c r="H12" s="55">
        <v>325</v>
      </c>
      <c r="I12" s="52">
        <f t="shared" si="2"/>
        <v>59.69230769230769</v>
      </c>
      <c r="J12" s="52">
        <v>40.30769230769231</v>
      </c>
      <c r="K12" s="55">
        <v>386</v>
      </c>
      <c r="L12" s="52">
        <f t="shared" si="3"/>
        <v>53.10880829015544</v>
      </c>
      <c r="M12" s="52">
        <v>46.89119170984456</v>
      </c>
      <c r="N12" s="56">
        <v>2204</v>
      </c>
      <c r="O12" s="52">
        <f t="shared" si="4"/>
        <v>47.0961887477314</v>
      </c>
      <c r="P12" s="52">
        <v>52.9038112522686</v>
      </c>
      <c r="Q12" s="56">
        <v>786</v>
      </c>
      <c r="R12" s="52">
        <f t="shared" si="5"/>
        <v>41.603053435114504</v>
      </c>
      <c r="S12" s="52">
        <v>58.396946564885496</v>
      </c>
      <c r="T12" s="55">
        <v>661</v>
      </c>
      <c r="U12" s="52">
        <f t="shared" si="6"/>
        <v>42.813918305597575</v>
      </c>
      <c r="V12" s="52">
        <v>57.186081694402425</v>
      </c>
    </row>
    <row r="13" spans="1:22" s="20" customFormat="1" ht="18.75" customHeight="1">
      <c r="A13" s="92" t="s">
        <v>51</v>
      </c>
      <c r="B13" s="54">
        <v>1183</v>
      </c>
      <c r="C13" s="52">
        <f t="shared" si="0"/>
        <v>58.15722738799662</v>
      </c>
      <c r="D13" s="52">
        <v>41.84277261200338</v>
      </c>
      <c r="E13" s="89">
        <v>793</v>
      </c>
      <c r="F13" s="88">
        <f t="shared" si="1"/>
        <v>58.3858764186633</v>
      </c>
      <c r="G13" s="88">
        <v>41.6141235813367</v>
      </c>
      <c r="H13" s="55">
        <v>181</v>
      </c>
      <c r="I13" s="52">
        <f t="shared" si="2"/>
        <v>77.34806629834254</v>
      </c>
      <c r="J13" s="52">
        <v>22.65193370165746</v>
      </c>
      <c r="K13" s="55">
        <v>446</v>
      </c>
      <c r="L13" s="52">
        <f t="shared" si="3"/>
        <v>63.90134529147982</v>
      </c>
      <c r="M13" s="52">
        <v>36.09865470852018</v>
      </c>
      <c r="N13" s="56">
        <v>1156</v>
      </c>
      <c r="O13" s="52">
        <f t="shared" si="4"/>
        <v>58.13148788927336</v>
      </c>
      <c r="P13" s="52">
        <v>41.86851211072664</v>
      </c>
      <c r="Q13" s="56">
        <v>390</v>
      </c>
      <c r="R13" s="52">
        <f t="shared" si="5"/>
        <v>62.05128205128205</v>
      </c>
      <c r="S13" s="52">
        <v>37.94871794871795</v>
      </c>
      <c r="T13" s="55">
        <v>328</v>
      </c>
      <c r="U13" s="52">
        <f t="shared" si="6"/>
        <v>59.756097560975604</v>
      </c>
      <c r="V13" s="52">
        <v>40.243902439024396</v>
      </c>
    </row>
    <row r="14" spans="1:22" s="20" customFormat="1" ht="18.75" customHeight="1">
      <c r="A14" s="92" t="s">
        <v>35</v>
      </c>
      <c r="B14" s="54">
        <v>1641</v>
      </c>
      <c r="C14" s="52">
        <f t="shared" si="0"/>
        <v>55.14929920780013</v>
      </c>
      <c r="D14" s="52">
        <v>44.85070079219987</v>
      </c>
      <c r="E14" s="89">
        <v>1135</v>
      </c>
      <c r="F14" s="88">
        <f t="shared" si="1"/>
        <v>58.32599118942731</v>
      </c>
      <c r="G14" s="88">
        <v>41.67400881057269</v>
      </c>
      <c r="H14" s="55">
        <v>249</v>
      </c>
      <c r="I14" s="52">
        <f t="shared" si="2"/>
        <v>71.4859437751004</v>
      </c>
      <c r="J14" s="52">
        <v>28.514056224899598</v>
      </c>
      <c r="K14" s="55">
        <v>92</v>
      </c>
      <c r="L14" s="52">
        <f t="shared" si="3"/>
        <v>54.34782608695652</v>
      </c>
      <c r="M14" s="52">
        <v>45.65217391304348</v>
      </c>
      <c r="N14" s="56">
        <v>1573</v>
      </c>
      <c r="O14" s="52">
        <f t="shared" si="4"/>
        <v>55.4354736172918</v>
      </c>
      <c r="P14" s="52">
        <v>44.5645263827082</v>
      </c>
      <c r="Q14" s="56">
        <v>519</v>
      </c>
      <c r="R14" s="52">
        <f t="shared" si="5"/>
        <v>56.06936416184971</v>
      </c>
      <c r="S14" s="52">
        <v>43.93063583815029</v>
      </c>
      <c r="T14" s="55">
        <v>450</v>
      </c>
      <c r="U14" s="52">
        <f t="shared" si="6"/>
        <v>57.55555555555556</v>
      </c>
      <c r="V14" s="52">
        <v>42.44444444444444</v>
      </c>
    </row>
    <row r="15" spans="1:22" s="20" customFormat="1" ht="18.75" customHeight="1">
      <c r="A15" s="90" t="s">
        <v>36</v>
      </c>
      <c r="B15" s="54">
        <v>1458</v>
      </c>
      <c r="C15" s="52">
        <f t="shared" si="0"/>
        <v>56.31001371742113</v>
      </c>
      <c r="D15" s="52">
        <v>43.68998628257887</v>
      </c>
      <c r="E15" s="89">
        <v>719</v>
      </c>
      <c r="F15" s="88">
        <f t="shared" si="1"/>
        <v>63.83866481223922</v>
      </c>
      <c r="G15" s="88">
        <v>36.16133518776078</v>
      </c>
      <c r="H15" s="55">
        <v>204</v>
      </c>
      <c r="I15" s="52">
        <f t="shared" si="2"/>
        <v>79.41176470588235</v>
      </c>
      <c r="J15" s="52">
        <v>20.588235294117645</v>
      </c>
      <c r="K15" s="55">
        <v>367</v>
      </c>
      <c r="L15" s="52">
        <f t="shared" si="3"/>
        <v>52.58855585831063</v>
      </c>
      <c r="M15" s="52">
        <v>47.41144414168937</v>
      </c>
      <c r="N15" s="56">
        <v>1417</v>
      </c>
      <c r="O15" s="52">
        <f t="shared" si="4"/>
        <v>56.73959068454481</v>
      </c>
      <c r="P15" s="52">
        <v>43.26040931545519</v>
      </c>
      <c r="Q15" s="56">
        <v>422</v>
      </c>
      <c r="R15" s="52">
        <f t="shared" si="5"/>
        <v>56.6350710900474</v>
      </c>
      <c r="S15" s="52">
        <v>43.3649289099526</v>
      </c>
      <c r="T15" s="55">
        <v>349</v>
      </c>
      <c r="U15" s="52">
        <f t="shared" si="6"/>
        <v>61.03151862464183</v>
      </c>
      <c r="V15" s="52">
        <v>38.96848137535817</v>
      </c>
    </row>
    <row r="16" spans="1:22" s="20" customFormat="1" ht="18.75" customHeight="1">
      <c r="A16" s="90" t="s">
        <v>37</v>
      </c>
      <c r="B16" s="54">
        <v>1609</v>
      </c>
      <c r="C16" s="52">
        <f t="shared" si="0"/>
        <v>62.15040397762586</v>
      </c>
      <c r="D16" s="52">
        <v>37.84959602237414</v>
      </c>
      <c r="E16" s="89">
        <v>829</v>
      </c>
      <c r="F16" s="88">
        <f t="shared" si="1"/>
        <v>73.46200241254523</v>
      </c>
      <c r="G16" s="88">
        <v>26.537997587454765</v>
      </c>
      <c r="H16" s="55">
        <v>210</v>
      </c>
      <c r="I16" s="52">
        <f t="shared" si="2"/>
        <v>89.52380952380952</v>
      </c>
      <c r="J16" s="52">
        <v>10.476190476190476</v>
      </c>
      <c r="K16" s="55">
        <v>272</v>
      </c>
      <c r="L16" s="52">
        <f t="shared" si="3"/>
        <v>62.5</v>
      </c>
      <c r="M16" s="52">
        <v>37.5</v>
      </c>
      <c r="N16" s="56">
        <v>1596</v>
      </c>
      <c r="O16" s="52">
        <f t="shared" si="4"/>
        <v>62.21804511278196</v>
      </c>
      <c r="P16" s="52">
        <v>37.78195488721804</v>
      </c>
      <c r="Q16" s="56">
        <v>561</v>
      </c>
      <c r="R16" s="52">
        <f t="shared" si="5"/>
        <v>58.64527629233511</v>
      </c>
      <c r="S16" s="52">
        <v>41.35472370766489</v>
      </c>
      <c r="T16" s="55">
        <v>475</v>
      </c>
      <c r="U16" s="52">
        <f t="shared" si="6"/>
        <v>60.63157894736842</v>
      </c>
      <c r="V16" s="52">
        <v>39.36842105263158</v>
      </c>
    </row>
    <row r="17" spans="1:22" s="20" customFormat="1" ht="18.75" customHeight="1">
      <c r="A17" s="90" t="s">
        <v>38</v>
      </c>
      <c r="B17" s="54">
        <v>1818</v>
      </c>
      <c r="C17" s="52">
        <f t="shared" si="0"/>
        <v>58.140814081408145</v>
      </c>
      <c r="D17" s="52">
        <v>41.859185918591855</v>
      </c>
      <c r="E17" s="89">
        <v>1108</v>
      </c>
      <c r="F17" s="88">
        <f t="shared" si="1"/>
        <v>64.71119133574007</v>
      </c>
      <c r="G17" s="88">
        <v>35.28880866425993</v>
      </c>
      <c r="H17" s="55">
        <v>259</v>
      </c>
      <c r="I17" s="52">
        <f t="shared" si="2"/>
        <v>72.2007722007722</v>
      </c>
      <c r="J17" s="52">
        <v>27.7992277992278</v>
      </c>
      <c r="K17" s="55">
        <v>530</v>
      </c>
      <c r="L17" s="52">
        <f t="shared" si="3"/>
        <v>57.54716981132076</v>
      </c>
      <c r="M17" s="52">
        <v>42.45283018867924</v>
      </c>
      <c r="N17" s="56">
        <v>1787</v>
      </c>
      <c r="O17" s="52">
        <f t="shared" si="4"/>
        <v>58.08617795187465</v>
      </c>
      <c r="P17" s="52">
        <v>41.91382204812535</v>
      </c>
      <c r="Q17" s="56">
        <v>714</v>
      </c>
      <c r="R17" s="52">
        <f t="shared" si="5"/>
        <v>56.582633053221286</v>
      </c>
      <c r="S17" s="52">
        <v>43.417366946778714</v>
      </c>
      <c r="T17" s="55">
        <v>615</v>
      </c>
      <c r="U17" s="52">
        <f t="shared" si="6"/>
        <v>59.83739837398374</v>
      </c>
      <c r="V17" s="52">
        <v>40.16260162601626</v>
      </c>
    </row>
    <row r="18" spans="1:22" s="20" customFormat="1" ht="18.75" customHeight="1">
      <c r="A18" s="90" t="s">
        <v>39</v>
      </c>
      <c r="B18" s="54">
        <v>3963</v>
      </c>
      <c r="C18" s="52">
        <f t="shared" si="0"/>
        <v>48.70047943477164</v>
      </c>
      <c r="D18" s="52">
        <v>51.29952056522836</v>
      </c>
      <c r="E18" s="89">
        <v>2007</v>
      </c>
      <c r="F18" s="88">
        <f t="shared" si="1"/>
        <v>49.97508719481814</v>
      </c>
      <c r="G18" s="88">
        <v>50.02491280518186</v>
      </c>
      <c r="H18" s="55">
        <v>507</v>
      </c>
      <c r="I18" s="52">
        <f t="shared" si="2"/>
        <v>56.60749506903353</v>
      </c>
      <c r="J18" s="52">
        <v>43.39250493096647</v>
      </c>
      <c r="K18" s="55">
        <v>1069</v>
      </c>
      <c r="L18" s="52">
        <f t="shared" si="3"/>
        <v>47.0533208606174</v>
      </c>
      <c r="M18" s="52">
        <v>52.9466791393826</v>
      </c>
      <c r="N18" s="56">
        <v>3942</v>
      </c>
      <c r="O18" s="52">
        <f t="shared" si="4"/>
        <v>48.655504819888385</v>
      </c>
      <c r="P18" s="52">
        <v>51.344495180111615</v>
      </c>
      <c r="Q18" s="56">
        <v>1180</v>
      </c>
      <c r="R18" s="52">
        <f t="shared" si="5"/>
        <v>45.76271186440678</v>
      </c>
      <c r="S18" s="52">
        <v>54.23728813559322</v>
      </c>
      <c r="T18" s="55">
        <v>993</v>
      </c>
      <c r="U18" s="52">
        <f t="shared" si="6"/>
        <v>45.82074521651561</v>
      </c>
      <c r="V18" s="52">
        <v>54.17925478348439</v>
      </c>
    </row>
    <row r="19" spans="1:22" s="20" customFormat="1" ht="18.75" customHeight="1">
      <c r="A19" s="90" t="s">
        <v>40</v>
      </c>
      <c r="B19" s="54">
        <v>1950</v>
      </c>
      <c r="C19" s="52">
        <f t="shared" si="0"/>
        <v>57.94871794871795</v>
      </c>
      <c r="D19" s="52">
        <v>42.05128205128205</v>
      </c>
      <c r="E19" s="89">
        <v>1415</v>
      </c>
      <c r="F19" s="88">
        <f t="shared" si="1"/>
        <v>63.745583038869256</v>
      </c>
      <c r="G19" s="88">
        <v>36.254416961130744</v>
      </c>
      <c r="H19" s="55">
        <v>293</v>
      </c>
      <c r="I19" s="52">
        <f t="shared" si="2"/>
        <v>65.1877133105802</v>
      </c>
      <c r="J19" s="52">
        <v>34.8122866894198</v>
      </c>
      <c r="K19" s="55">
        <v>626</v>
      </c>
      <c r="L19" s="52">
        <f t="shared" si="3"/>
        <v>56.54952076677316</v>
      </c>
      <c r="M19" s="52">
        <v>43.45047923322684</v>
      </c>
      <c r="N19" s="56">
        <v>1942</v>
      </c>
      <c r="O19" s="52">
        <f t="shared" si="4"/>
        <v>58.03295571575695</v>
      </c>
      <c r="P19" s="52">
        <v>41.96704428424305</v>
      </c>
      <c r="Q19" s="56">
        <v>718</v>
      </c>
      <c r="R19" s="52">
        <f t="shared" si="5"/>
        <v>57.5208913649025</v>
      </c>
      <c r="S19" s="52">
        <v>42.4791086350975</v>
      </c>
      <c r="T19" s="55">
        <v>628</v>
      </c>
      <c r="U19" s="52">
        <f t="shared" si="6"/>
        <v>58.59872611464968</v>
      </c>
      <c r="V19" s="52">
        <v>41.40127388535032</v>
      </c>
    </row>
    <row r="20" spans="1:22" s="20" customFormat="1" ht="18.75" customHeight="1">
      <c r="A20" s="90" t="s">
        <v>41</v>
      </c>
      <c r="B20" s="54">
        <v>2344</v>
      </c>
      <c r="C20" s="52">
        <f t="shared" si="0"/>
        <v>55.71672354948806</v>
      </c>
      <c r="D20" s="52">
        <v>44.28327645051194</v>
      </c>
      <c r="E20" s="89">
        <v>1055</v>
      </c>
      <c r="F20" s="88">
        <f t="shared" si="1"/>
        <v>70.521327014218</v>
      </c>
      <c r="G20" s="88">
        <v>29.47867298578199</v>
      </c>
      <c r="H20" s="55">
        <v>289</v>
      </c>
      <c r="I20" s="52">
        <f t="shared" si="2"/>
        <v>87.88927335640139</v>
      </c>
      <c r="J20" s="52">
        <v>12.110726643598616</v>
      </c>
      <c r="K20" s="55">
        <v>534</v>
      </c>
      <c r="L20" s="52">
        <f t="shared" si="3"/>
        <v>49.43820224719101</v>
      </c>
      <c r="M20" s="52">
        <v>50.56179775280899</v>
      </c>
      <c r="N20" s="56">
        <v>2319</v>
      </c>
      <c r="O20" s="52">
        <f t="shared" si="4"/>
        <v>55.79991375592928</v>
      </c>
      <c r="P20" s="52">
        <v>44.20008624407072</v>
      </c>
      <c r="Q20" s="56">
        <v>841</v>
      </c>
      <c r="R20" s="52">
        <f t="shared" si="5"/>
        <v>53.74554102259215</v>
      </c>
      <c r="S20" s="52">
        <v>46.25445897740785</v>
      </c>
      <c r="T20" s="55">
        <v>680</v>
      </c>
      <c r="U20" s="52">
        <f t="shared" si="6"/>
        <v>55.73529411764706</v>
      </c>
      <c r="V20" s="52">
        <v>44.26470588235294</v>
      </c>
    </row>
    <row r="21" spans="1:22" s="20" customFormat="1" ht="18.75" customHeight="1">
      <c r="A21" s="90" t="s">
        <v>42</v>
      </c>
      <c r="B21" s="54">
        <v>2799</v>
      </c>
      <c r="C21" s="52">
        <f t="shared" si="0"/>
        <v>50.48231511254019</v>
      </c>
      <c r="D21" s="52">
        <v>49.51768488745981</v>
      </c>
      <c r="E21" s="89">
        <v>1116</v>
      </c>
      <c r="F21" s="88">
        <f t="shared" si="1"/>
        <v>62.903225806451616</v>
      </c>
      <c r="G21" s="88">
        <v>37.096774193548384</v>
      </c>
      <c r="H21" s="55">
        <v>239</v>
      </c>
      <c r="I21" s="52">
        <f t="shared" si="2"/>
        <v>64.85355648535565</v>
      </c>
      <c r="J21" s="52">
        <v>35.146443514644346</v>
      </c>
      <c r="K21" s="55">
        <v>268</v>
      </c>
      <c r="L21" s="52">
        <f t="shared" si="3"/>
        <v>54.1044776119403</v>
      </c>
      <c r="M21" s="52">
        <v>45.8955223880597</v>
      </c>
      <c r="N21" s="56">
        <v>2779</v>
      </c>
      <c r="O21" s="52">
        <f t="shared" si="4"/>
        <v>50.55775458798129</v>
      </c>
      <c r="P21" s="52">
        <v>49.44224541201871</v>
      </c>
      <c r="Q21" s="56">
        <v>893</v>
      </c>
      <c r="R21" s="52">
        <f t="shared" si="5"/>
        <v>45.464725643896976</v>
      </c>
      <c r="S21" s="52">
        <v>54.535274356103024</v>
      </c>
      <c r="T21" s="55">
        <v>630</v>
      </c>
      <c r="U21" s="52">
        <f t="shared" si="6"/>
        <v>52.6984126984127</v>
      </c>
      <c r="V21" s="52">
        <v>47.3015873015873</v>
      </c>
    </row>
    <row r="22" spans="1:22" s="20" customFormat="1" ht="18.75" customHeight="1">
      <c r="A22" s="90" t="s">
        <v>43</v>
      </c>
      <c r="B22" s="54">
        <v>2524</v>
      </c>
      <c r="C22" s="52">
        <f t="shared" si="0"/>
        <v>52.21870047543582</v>
      </c>
      <c r="D22" s="52">
        <v>47.78129952456418</v>
      </c>
      <c r="E22" s="89">
        <v>1500</v>
      </c>
      <c r="F22" s="88">
        <f t="shared" si="1"/>
        <v>57.6</v>
      </c>
      <c r="G22" s="88">
        <v>42.4</v>
      </c>
      <c r="H22" s="55">
        <v>363</v>
      </c>
      <c r="I22" s="52">
        <f t="shared" si="2"/>
        <v>54.82093663911846</v>
      </c>
      <c r="J22" s="52">
        <v>45.17906336088154</v>
      </c>
      <c r="K22" s="55">
        <v>450</v>
      </c>
      <c r="L22" s="52">
        <f t="shared" si="3"/>
        <v>49.55555555555555</v>
      </c>
      <c r="M22" s="52">
        <v>50.44444444444445</v>
      </c>
      <c r="N22" s="56">
        <v>2467</v>
      </c>
      <c r="O22" s="52">
        <f t="shared" si="4"/>
        <v>52.41183623834617</v>
      </c>
      <c r="P22" s="52">
        <v>47.58816376165383</v>
      </c>
      <c r="Q22" s="56">
        <v>776</v>
      </c>
      <c r="R22" s="52">
        <f t="shared" si="5"/>
        <v>50.77319587628865</v>
      </c>
      <c r="S22" s="52">
        <v>49.22680412371135</v>
      </c>
      <c r="T22" s="55">
        <v>674</v>
      </c>
      <c r="U22" s="52">
        <f t="shared" si="6"/>
        <v>54.74777448071217</v>
      </c>
      <c r="V22" s="52">
        <v>45.25222551928783</v>
      </c>
    </row>
    <row r="23" spans="1:22" s="20" customFormat="1" ht="18.75" customHeight="1">
      <c r="A23" s="90" t="s">
        <v>44</v>
      </c>
      <c r="B23" s="54">
        <v>2408</v>
      </c>
      <c r="C23" s="52">
        <f t="shared" si="0"/>
        <v>55.44019933554817</v>
      </c>
      <c r="D23" s="52">
        <v>44.55980066445183</v>
      </c>
      <c r="E23" s="89">
        <v>1297</v>
      </c>
      <c r="F23" s="88">
        <f t="shared" si="1"/>
        <v>57.13184271395528</v>
      </c>
      <c r="G23" s="88">
        <v>42.86815728604472</v>
      </c>
      <c r="H23" s="55">
        <v>235</v>
      </c>
      <c r="I23" s="52">
        <f t="shared" si="2"/>
        <v>81.27659574468085</v>
      </c>
      <c r="J23" s="52">
        <v>18.72340425531915</v>
      </c>
      <c r="K23" s="55">
        <v>1005</v>
      </c>
      <c r="L23" s="52">
        <f t="shared" si="3"/>
        <v>50.149253731343286</v>
      </c>
      <c r="M23" s="52">
        <v>49.850746268656714</v>
      </c>
      <c r="N23" s="56">
        <v>2382</v>
      </c>
      <c r="O23" s="52">
        <f t="shared" si="4"/>
        <v>55.54156171284635</v>
      </c>
      <c r="P23" s="52">
        <v>44.45843828715365</v>
      </c>
      <c r="Q23" s="56">
        <v>695</v>
      </c>
      <c r="R23" s="52">
        <f t="shared" si="5"/>
        <v>51.65467625899281</v>
      </c>
      <c r="S23" s="52">
        <v>48.34532374100719</v>
      </c>
      <c r="T23" s="55">
        <v>602</v>
      </c>
      <c r="U23" s="52">
        <f t="shared" si="6"/>
        <v>53.48837209302326</v>
      </c>
      <c r="V23" s="52">
        <v>46.51162790697674</v>
      </c>
    </row>
    <row r="24" spans="1:22" s="20" customFormat="1" ht="18.75" customHeight="1">
      <c r="A24" s="90" t="s">
        <v>45</v>
      </c>
      <c r="B24" s="54">
        <v>1936</v>
      </c>
      <c r="C24" s="52">
        <f t="shared" si="0"/>
        <v>61.72520661157025</v>
      </c>
      <c r="D24" s="52">
        <v>38.27479338842975</v>
      </c>
      <c r="E24" s="89">
        <v>1084</v>
      </c>
      <c r="F24" s="88">
        <f t="shared" si="1"/>
        <v>73.15498154981549</v>
      </c>
      <c r="G24" s="88">
        <v>26.845018450184504</v>
      </c>
      <c r="H24" s="55">
        <v>230</v>
      </c>
      <c r="I24" s="52">
        <f t="shared" si="2"/>
        <v>76.52173913043478</v>
      </c>
      <c r="J24" s="52">
        <v>23.47826086956522</v>
      </c>
      <c r="K24" s="55">
        <v>430</v>
      </c>
      <c r="L24" s="52">
        <f t="shared" si="3"/>
        <v>64.65116279069767</v>
      </c>
      <c r="M24" s="52">
        <v>35.348837209302324</v>
      </c>
      <c r="N24" s="56">
        <v>1875</v>
      </c>
      <c r="O24" s="52">
        <f t="shared" si="4"/>
        <v>61.973333333333336</v>
      </c>
      <c r="P24" s="52">
        <v>38.026666666666664</v>
      </c>
      <c r="Q24" s="56">
        <v>753</v>
      </c>
      <c r="R24" s="52">
        <f t="shared" si="5"/>
        <v>56.17529880478088</v>
      </c>
      <c r="S24" s="52">
        <v>43.82470119521912</v>
      </c>
      <c r="T24" s="55">
        <v>659</v>
      </c>
      <c r="U24" s="52">
        <f t="shared" si="6"/>
        <v>57.81487101669196</v>
      </c>
      <c r="V24" s="52">
        <v>42.18512898330804</v>
      </c>
    </row>
    <row r="25" spans="1:22" s="20" customFormat="1" ht="18.75" customHeight="1">
      <c r="A25" s="90" t="s">
        <v>46</v>
      </c>
      <c r="B25" s="54">
        <v>2445</v>
      </c>
      <c r="C25" s="52">
        <f t="shared" si="0"/>
        <v>52.67893660531697</v>
      </c>
      <c r="D25" s="52">
        <v>47.32106339468303</v>
      </c>
      <c r="E25" s="89">
        <v>1802</v>
      </c>
      <c r="F25" s="88">
        <f t="shared" si="1"/>
        <v>61.32075471698113</v>
      </c>
      <c r="G25" s="88">
        <v>38.67924528301887</v>
      </c>
      <c r="H25" s="55">
        <v>330</v>
      </c>
      <c r="I25" s="52">
        <f t="shared" si="2"/>
        <v>61.21212121212121</v>
      </c>
      <c r="J25" s="52">
        <v>38.78787878787879</v>
      </c>
      <c r="K25" s="55">
        <v>789</v>
      </c>
      <c r="L25" s="52">
        <f t="shared" si="3"/>
        <v>46.38783269961977</v>
      </c>
      <c r="M25" s="52">
        <v>53.61216730038023</v>
      </c>
      <c r="N25" s="56">
        <v>2414</v>
      </c>
      <c r="O25" s="52">
        <f t="shared" si="4"/>
        <v>52.85832642916321</v>
      </c>
      <c r="P25" s="52">
        <v>47.14167357083679</v>
      </c>
      <c r="Q25" s="56">
        <v>879</v>
      </c>
      <c r="R25" s="52">
        <f t="shared" si="5"/>
        <v>50.28441410693971</v>
      </c>
      <c r="S25" s="52">
        <v>49.71558589306029</v>
      </c>
      <c r="T25" s="55">
        <v>728</v>
      </c>
      <c r="U25" s="52">
        <f t="shared" si="6"/>
        <v>51.23626373626374</v>
      </c>
      <c r="V25" s="52">
        <v>48.76373626373626</v>
      </c>
    </row>
    <row r="26" spans="1:22" s="20" customFormat="1" ht="18.75" customHeight="1">
      <c r="A26" s="92" t="s">
        <v>52</v>
      </c>
      <c r="B26" s="54">
        <v>1968</v>
      </c>
      <c r="C26" s="52">
        <f t="shared" si="0"/>
        <v>33.6890243902439</v>
      </c>
      <c r="D26" s="52">
        <v>66.3109756097561</v>
      </c>
      <c r="E26" s="89">
        <v>841</v>
      </c>
      <c r="F26" s="88">
        <f t="shared" si="1"/>
        <v>41.49821640903686</v>
      </c>
      <c r="G26" s="88">
        <v>58.50178359096314</v>
      </c>
      <c r="H26" s="55">
        <v>183</v>
      </c>
      <c r="I26" s="52">
        <f t="shared" si="2"/>
        <v>22.40437158469946</v>
      </c>
      <c r="J26" s="52">
        <v>77.59562841530054</v>
      </c>
      <c r="K26" s="55">
        <v>431</v>
      </c>
      <c r="L26" s="52">
        <f t="shared" si="3"/>
        <v>26.682134570765655</v>
      </c>
      <c r="M26" s="52">
        <v>73.31786542923435</v>
      </c>
      <c r="N26" s="56">
        <v>1908</v>
      </c>
      <c r="O26" s="52">
        <f t="shared" si="4"/>
        <v>33.123689727463315</v>
      </c>
      <c r="P26" s="52">
        <v>66.87631027253668</v>
      </c>
      <c r="Q26" s="56">
        <v>601</v>
      </c>
      <c r="R26" s="52">
        <f t="shared" si="5"/>
        <v>33.94342762063228</v>
      </c>
      <c r="S26" s="52">
        <v>66.05657237936772</v>
      </c>
      <c r="T26" s="55">
        <v>365</v>
      </c>
      <c r="U26" s="52">
        <f t="shared" si="6"/>
        <v>39.45205479452055</v>
      </c>
      <c r="V26" s="52">
        <v>60.54794520547945</v>
      </c>
    </row>
    <row r="27" spans="1:22" s="20" customFormat="1" ht="18.75" customHeight="1">
      <c r="A27" s="90" t="s">
        <v>47</v>
      </c>
      <c r="B27" s="54">
        <v>1369</v>
      </c>
      <c r="C27" s="52">
        <f t="shared" si="0"/>
        <v>40.46749452154857</v>
      </c>
      <c r="D27" s="52">
        <v>59.53250547845143</v>
      </c>
      <c r="E27" s="89">
        <v>1491</v>
      </c>
      <c r="F27" s="88">
        <f t="shared" si="1"/>
        <v>49.29577464788733</v>
      </c>
      <c r="G27" s="88">
        <v>50.70422535211267</v>
      </c>
      <c r="H27" s="55">
        <v>167</v>
      </c>
      <c r="I27" s="52">
        <f t="shared" si="2"/>
        <v>49.101796407185624</v>
      </c>
      <c r="J27" s="52">
        <v>50.898203592814376</v>
      </c>
      <c r="K27" s="55">
        <v>447</v>
      </c>
      <c r="L27" s="52">
        <f t="shared" si="3"/>
        <v>12.52796420581656</v>
      </c>
      <c r="M27" s="52">
        <v>87.47203579418344</v>
      </c>
      <c r="N27" s="56">
        <v>1351</v>
      </c>
      <c r="O27" s="52">
        <f t="shared" si="4"/>
        <v>40.488527017024424</v>
      </c>
      <c r="P27" s="52">
        <v>59.511472982975576</v>
      </c>
      <c r="Q27" s="56">
        <v>403</v>
      </c>
      <c r="R27" s="52">
        <f t="shared" si="5"/>
        <v>36.72456575682382</v>
      </c>
      <c r="S27" s="52">
        <v>63.27543424317618</v>
      </c>
      <c r="T27" s="55">
        <v>319</v>
      </c>
      <c r="U27" s="52">
        <f t="shared" si="6"/>
        <v>40.43887147335423</v>
      </c>
      <c r="V27" s="52">
        <v>59.56112852664577</v>
      </c>
    </row>
    <row r="28" spans="1:22" s="20" customFormat="1" ht="18.75" customHeight="1">
      <c r="A28" s="90" t="s">
        <v>48</v>
      </c>
      <c r="B28" s="54">
        <v>3571</v>
      </c>
      <c r="C28" s="52">
        <f t="shared" si="0"/>
        <v>44.217306076729216</v>
      </c>
      <c r="D28" s="52">
        <v>55.782693923270784</v>
      </c>
      <c r="E28" s="89">
        <v>2359</v>
      </c>
      <c r="F28" s="88">
        <f t="shared" si="1"/>
        <v>49.63967782958881</v>
      </c>
      <c r="G28" s="88">
        <v>50.36032217041119</v>
      </c>
      <c r="H28" s="55">
        <v>365</v>
      </c>
      <c r="I28" s="52">
        <f t="shared" si="2"/>
        <v>35.89041095890411</v>
      </c>
      <c r="J28" s="52">
        <v>64.10958904109589</v>
      </c>
      <c r="K28" s="55">
        <v>415</v>
      </c>
      <c r="L28" s="52">
        <f t="shared" si="3"/>
        <v>41.445783132530124</v>
      </c>
      <c r="M28" s="52">
        <v>58.554216867469876</v>
      </c>
      <c r="N28" s="56">
        <v>3530</v>
      </c>
      <c r="O28" s="52">
        <f t="shared" si="4"/>
        <v>44.19263456090652</v>
      </c>
      <c r="P28" s="52">
        <v>55.80736543909348</v>
      </c>
      <c r="Q28" s="56">
        <v>994</v>
      </c>
      <c r="R28" s="52">
        <f t="shared" si="5"/>
        <v>39.33601609657947</v>
      </c>
      <c r="S28" s="52">
        <v>60.66398390342053</v>
      </c>
      <c r="T28" s="55">
        <v>698</v>
      </c>
      <c r="U28" s="52">
        <f t="shared" si="6"/>
        <v>43.40974212034384</v>
      </c>
      <c r="V28" s="52">
        <v>56.59025787965616</v>
      </c>
    </row>
    <row r="29" spans="1:22" s="20" customFormat="1" ht="18.75" customHeight="1">
      <c r="A29" s="90" t="s">
        <v>49</v>
      </c>
      <c r="B29" s="54">
        <v>3864</v>
      </c>
      <c r="C29" s="52">
        <f t="shared" si="0"/>
        <v>37.215320910973084</v>
      </c>
      <c r="D29" s="52">
        <v>62.784679089026916</v>
      </c>
      <c r="E29" s="89">
        <v>3477</v>
      </c>
      <c r="F29" s="88">
        <f t="shared" si="1"/>
        <v>46.706931262582685</v>
      </c>
      <c r="G29" s="88">
        <v>53.293068737417315</v>
      </c>
      <c r="H29" s="55">
        <v>465</v>
      </c>
      <c r="I29" s="52">
        <f t="shared" si="2"/>
        <v>44.73118279569892</v>
      </c>
      <c r="J29" s="52">
        <v>55.26881720430108</v>
      </c>
      <c r="K29" s="55">
        <v>213</v>
      </c>
      <c r="L29" s="52">
        <f t="shared" si="3"/>
        <v>3.2863849765258237</v>
      </c>
      <c r="M29" s="52">
        <v>96.71361502347418</v>
      </c>
      <c r="N29" s="56">
        <v>3804</v>
      </c>
      <c r="O29" s="52">
        <f t="shared" si="4"/>
        <v>37.171398527865406</v>
      </c>
      <c r="P29" s="52">
        <v>62.828601472134594</v>
      </c>
      <c r="Q29" s="56">
        <v>1092</v>
      </c>
      <c r="R29" s="52">
        <f t="shared" si="5"/>
        <v>33.69963369963371</v>
      </c>
      <c r="S29" s="52">
        <v>66.30036630036629</v>
      </c>
      <c r="T29" s="55">
        <v>831</v>
      </c>
      <c r="U29" s="52">
        <f t="shared" si="6"/>
        <v>36.101083032490976</v>
      </c>
      <c r="V29" s="52">
        <v>63.898916967509024</v>
      </c>
    </row>
    <row r="30" spans="1:22" s="20" customFormat="1" ht="18.75" customHeight="1">
      <c r="A30" s="91" t="s">
        <v>50</v>
      </c>
      <c r="B30" s="57">
        <v>7145</v>
      </c>
      <c r="C30" s="52">
        <f t="shared" si="0"/>
        <v>38.4184744576627</v>
      </c>
      <c r="D30" s="52">
        <v>61.5815255423373</v>
      </c>
      <c r="E30" s="89">
        <v>5121</v>
      </c>
      <c r="F30" s="88">
        <f t="shared" si="1"/>
        <v>53.32942784612381</v>
      </c>
      <c r="G30" s="88">
        <v>46.67057215387619</v>
      </c>
      <c r="H30" s="55">
        <v>1102</v>
      </c>
      <c r="I30" s="52">
        <f t="shared" si="2"/>
        <v>30.67150635208712</v>
      </c>
      <c r="J30" s="52">
        <v>69.32849364791288</v>
      </c>
      <c r="K30" s="55">
        <v>1261</v>
      </c>
      <c r="L30" s="52">
        <f t="shared" si="3"/>
        <v>38.62014274385408</v>
      </c>
      <c r="M30" s="52">
        <v>61.37985725614592</v>
      </c>
      <c r="N30" s="56">
        <v>6909</v>
      </c>
      <c r="O30" s="52">
        <f t="shared" si="4"/>
        <v>38.355767839050515</v>
      </c>
      <c r="P30" s="52">
        <v>61.644232160949485</v>
      </c>
      <c r="Q30" s="56">
        <v>2038</v>
      </c>
      <c r="R30" s="52">
        <f t="shared" si="5"/>
        <v>38.46908734052993</v>
      </c>
      <c r="S30" s="52">
        <v>61.53091265947007</v>
      </c>
      <c r="T30" s="55">
        <v>1548</v>
      </c>
      <c r="U30" s="52">
        <f t="shared" si="6"/>
        <v>41.666666666666664</v>
      </c>
      <c r="V30" s="52">
        <v>58.333333333333336</v>
      </c>
    </row>
    <row r="31" spans="3:17" ht="23.25">
      <c r="C31" s="5"/>
      <c r="O31" s="8"/>
      <c r="P31" s="9"/>
      <c r="Q31" s="9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2018-01-17T13:50:20Z</dcterms:modified>
  <cp:category/>
  <cp:version/>
  <cp:contentType/>
  <cp:contentStatus/>
</cp:coreProperties>
</file>