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'2'!$A$1:$AC$30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refMode="R1C1"/>
</workbook>
</file>

<file path=xl/sharedStrings.xml><?xml version="1.0" encoding="utf-8"?>
<sst xmlns="http://schemas.openxmlformats.org/spreadsheetml/2006/main" count="86" uniqueCount="54">
  <si>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</si>
  <si>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</si>
  <si>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</si>
  <si>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</si>
  <si>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</si>
  <si>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</si>
  <si>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</si>
  <si>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</si>
  <si>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Україна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</si>
  <si>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</si>
  <si>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</si>
  <si>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</si>
  <si>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</si>
  <si>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</si>
  <si>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</si>
  <si>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</si>
  <si>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</si>
  <si>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</si>
  <si>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</si>
  <si>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</si>
  <si>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</si>
  <si>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</si>
  <si>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</si>
  <si>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</si>
  <si>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</si>
  <si>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</si>
  <si>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осіб</t>
  </si>
  <si>
    <t>Городищенський РЦЗ</t>
  </si>
  <si>
    <t>Драбівський РЦЗ</t>
  </si>
  <si>
    <t>Жашківський РЦЗ</t>
  </si>
  <si>
    <t>Звенигородський РЦЗ</t>
  </si>
  <si>
    <t>Золотоніський МРЦЗ</t>
  </si>
  <si>
    <t>Корсунь-Шевченківський РЦЗ</t>
  </si>
  <si>
    <t>Катеринопільський РЦЗ</t>
  </si>
  <si>
    <t>Лисянський РЦЗ</t>
  </si>
  <si>
    <t>Маньківський  РЦЗ</t>
  </si>
  <si>
    <t>Монастирищенський РЦЗ</t>
  </si>
  <si>
    <t>Тальнівський РЦЗ</t>
  </si>
  <si>
    <t>Уманський РЦЗ</t>
  </si>
  <si>
    <t>Христинівський РЦЗ</t>
  </si>
  <si>
    <t>Черкаський РЦЗ</t>
  </si>
  <si>
    <t>Чигиринський РЦЗ</t>
  </si>
  <si>
    <t>Чорнобаївський РЦЗ</t>
  </si>
  <si>
    <t>Шполянський РЦЗ</t>
  </si>
  <si>
    <t>Канівський МРЦЗ</t>
  </si>
  <si>
    <t>Смілянський МРЦЗ</t>
  </si>
  <si>
    <t>Уманський МЦЗ</t>
  </si>
  <si>
    <t>Черкаський МЦЗ</t>
  </si>
  <si>
    <t>2356 КАМ'ЯНСЬКА РФ ЧОЦЗ</t>
  </si>
  <si>
    <t>2304 ВАТУТІНСЬКА МФ ЧОЦЗ</t>
  </si>
  <si>
    <t>Жінки, осіб</t>
  </si>
  <si>
    <t>Станом на 1 липня 2018 року:</t>
  </si>
  <si>
    <t>Надання послуг державною службою зайнятості зареєстрованим безробітним та іншим категоріям громадян у січні-червні 2018 р.</t>
  </si>
  <si>
    <t xml:space="preserve"> активної політики сприяння зайнятості у січні-червні 2018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</si>
</sst>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#,##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b/>
      <sz val="1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7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8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9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Alignment="1" applyProtection="1">
      <alignment horizontal="center"/>
      <protection locked="0"/>
    </xf>
    <xf numFmtId="1" fontId="31" fillId="0" borderId="0" xfId="503" applyNumberFormat="1" applyFont="1" applyFill="1" applyProtection="1">
      <alignment/>
      <protection locked="0"/>
    </xf>
    <xf numFmtId="0" fontId="47" fillId="0" borderId="0" xfId="508" applyFont="1" applyFill="1">
      <alignment/>
      <protection/>
    </xf>
    <xf numFmtId="1" fontId="31" fillId="50" borderId="0" xfId="503" applyNumberFormat="1" applyFont="1" applyFill="1" applyBorder="1" applyAlignment="1" applyProtection="1">
      <alignment horizontal="right"/>
      <protection locked="0"/>
    </xf>
    <xf numFmtId="1" fontId="31" fillId="0" borderId="0" xfId="503" applyNumberFormat="1" applyFont="1" applyFill="1" applyBorder="1" applyAlignment="1" applyProtection="1">
      <alignment horizontal="right"/>
      <protection locked="0"/>
    </xf>
    <xf numFmtId="3" fontId="31" fillId="0" borderId="0" xfId="503" applyNumberFormat="1" applyFont="1" applyFill="1" applyBorder="1" applyAlignment="1" applyProtection="1">
      <alignment horizontal="right"/>
      <protection locked="0"/>
    </xf>
    <xf numFmtId="3" fontId="31" fillId="50" borderId="0" xfId="503" applyNumberFormat="1" applyFont="1" applyFill="1" applyBorder="1" applyAlignment="1" applyProtection="1">
      <alignment horizontal="right"/>
      <protection locked="0"/>
    </xf>
    <xf numFmtId="1" fontId="46" fillId="0" borderId="0" xfId="503" applyNumberFormat="1" applyFont="1" applyFill="1" applyBorder="1" applyAlignment="1" applyProtection="1">
      <alignment/>
      <protection locked="0"/>
    </xf>
    <xf numFmtId="1" fontId="46" fillId="50" borderId="0" xfId="503" applyNumberFormat="1" applyFont="1" applyFill="1" applyBorder="1" applyAlignment="1" applyProtection="1">
      <alignment/>
      <protection locked="0"/>
    </xf>
    <xf numFmtId="1" fontId="31" fillId="50" borderId="0" xfId="503" applyNumberFormat="1" applyFont="1" applyFill="1" applyBorder="1" applyAlignment="1" applyProtection="1">
      <alignment horizontal="center"/>
      <protection locked="0"/>
    </xf>
    <xf numFmtId="1" fontId="44" fillId="0" borderId="0" xfId="503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3" applyNumberFormat="1" applyFont="1" applyFill="1" applyBorder="1" applyAlignment="1" applyProtection="1">
      <alignment/>
      <protection locked="0"/>
    </xf>
    <xf numFmtId="1" fontId="44" fillId="0" borderId="0" xfId="503" applyNumberFormat="1" applyFont="1" applyFill="1" applyAlignment="1" applyProtection="1">
      <alignment horizontal="left"/>
      <protection locked="0"/>
    </xf>
    <xf numFmtId="1" fontId="44" fillId="0" borderId="0" xfId="503" applyNumberFormat="1" applyFont="1" applyFill="1" applyBorder="1" applyProtection="1">
      <alignment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44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4" fillId="0" borderId="0" xfId="506" applyFont="1">
      <alignment/>
      <protection/>
    </xf>
    <xf numFmtId="0" fontId="49" fillId="0" borderId="0" xfId="506" applyFont="1" applyFill="1" applyAlignment="1">
      <alignment/>
      <protection/>
    </xf>
    <xf numFmtId="0" fontId="49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7" applyFont="1" applyAlignment="1">
      <alignment vertical="center" wrapText="1"/>
      <protection/>
    </xf>
    <xf numFmtId="0" fontId="51" fillId="0" borderId="0" xfId="507" applyFont="1" applyAlignment="1">
      <alignment vertical="center" wrapText="1"/>
      <protection/>
    </xf>
    <xf numFmtId="0" fontId="21" fillId="17" borderId="3" xfId="507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21" fillId="0" borderId="3" xfId="506" applyNumberFormat="1" applyFont="1" applyFill="1" applyBorder="1" applyAlignment="1">
      <alignment horizontal="center" vertical="center" wrapText="1"/>
      <protection/>
    </xf>
    <xf numFmtId="181" fontId="51" fillId="0" borderId="0" xfId="507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181" fontId="21" fillId="0" borderId="3" xfId="506" applyNumberFormat="1" applyFont="1" applyBorder="1" applyAlignment="1">
      <alignment horizontal="center" vertical="center" wrapText="1"/>
      <protection/>
    </xf>
    <xf numFmtId="0" fontId="21" fillId="0" borderId="3" xfId="507" applyFont="1" applyBorder="1" applyAlignment="1">
      <alignment vertical="center" wrapText="1"/>
      <protection/>
    </xf>
    <xf numFmtId="181" fontId="21" fillId="0" borderId="3" xfId="507" applyNumberFormat="1" applyFont="1" applyBorder="1" applyAlignment="1">
      <alignment horizontal="center" vertical="center" wrapText="1"/>
      <protection/>
    </xf>
    <xf numFmtId="0" fontId="20" fillId="0" borderId="0" xfId="507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181" fontId="21" fillId="0" borderId="3" xfId="500" applyNumberFormat="1" applyFont="1" applyBorder="1" applyAlignment="1">
      <alignment horizontal="center" vertical="center" wrapText="1"/>
      <protection/>
    </xf>
    <xf numFmtId="181" fontId="21" fillId="0" borderId="3" xfId="500" applyNumberFormat="1" applyFont="1" applyFill="1" applyBorder="1" applyAlignment="1">
      <alignment horizontal="center" vertical="center" wrapText="1"/>
      <protection/>
    </xf>
    <xf numFmtId="0" fontId="20" fillId="50" borderId="0" xfId="506" applyFont="1" applyFill="1">
      <alignment/>
      <protection/>
    </xf>
    <xf numFmtId="1" fontId="55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503" applyNumberFormat="1" applyFont="1" applyFill="1" applyBorder="1" applyAlignment="1" applyProtection="1">
      <alignment horizontal="center" vertical="center"/>
      <protection locked="0"/>
    </xf>
    <xf numFmtId="0" fontId="53" fillId="0" borderId="3" xfId="503" applyNumberFormat="1" applyFont="1" applyFill="1" applyBorder="1" applyAlignment="1" applyProtection="1">
      <alignment horizontal="left" vertical="center" wrapText="1" shrinkToFit="1"/>
      <protection/>
    </xf>
    <xf numFmtId="3" fontId="53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6" fillId="50" borderId="3" xfId="503" applyNumberFormat="1" applyFont="1" applyFill="1" applyBorder="1" applyAlignment="1" applyProtection="1">
      <alignment horizontal="center" vertical="center"/>
      <protection/>
    </xf>
    <xf numFmtId="3" fontId="53" fillId="50" borderId="3" xfId="503" applyNumberFormat="1" applyFont="1" applyFill="1" applyBorder="1" applyAlignment="1" applyProtection="1">
      <alignment horizontal="center" vertical="center"/>
      <protection/>
    </xf>
    <xf numFmtId="3" fontId="20" fillId="50" borderId="3" xfId="503" applyNumberFormat="1" applyFont="1" applyFill="1" applyBorder="1" applyAlignment="1" applyProtection="1">
      <alignment horizontal="center" vertical="center"/>
      <protection locked="0"/>
    </xf>
    <xf numFmtId="3" fontId="20" fillId="50" borderId="3" xfId="503" applyNumberFormat="1" applyFont="1" applyFill="1" applyBorder="1" applyAlignment="1" applyProtection="1">
      <alignment horizontal="center" vertical="center"/>
      <protection/>
    </xf>
    <xf numFmtId="1" fontId="57" fillId="0" borderId="3" xfId="503" applyNumberFormat="1" applyFont="1" applyFill="1" applyBorder="1" applyAlignment="1" applyProtection="1">
      <alignment horizontal="center" vertical="center"/>
      <protection/>
    </xf>
    <xf numFmtId="3" fontId="57" fillId="0" borderId="3" xfId="503" applyNumberFormat="1" applyFont="1" applyFill="1" applyBorder="1" applyAlignment="1" applyProtection="1">
      <alignment horizontal="center" vertical="center"/>
      <protection/>
    </xf>
    <xf numFmtId="1" fontId="57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7" applyFont="1" applyBorder="1" applyAlignment="1">
      <alignment horizontal="center" vertical="center" wrapText="1"/>
      <protection/>
    </xf>
    <xf numFmtId="0" fontId="22" fillId="0" borderId="3" xfId="507" applyFont="1" applyFill="1" applyBorder="1" applyAlignment="1">
      <alignment horizontal="center" vertical="center" wrapText="1"/>
      <protection/>
    </xf>
    <xf numFmtId="0" fontId="58" fillId="0" borderId="0" xfId="507" applyFont="1" applyAlignment="1">
      <alignment vertical="center" wrapText="1"/>
      <protection/>
    </xf>
    <xf numFmtId="3" fontId="21" fillId="17" borderId="3" xfId="507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7" applyNumberFormat="1" applyFont="1" applyBorder="1" applyAlignment="1">
      <alignment horizontal="center" vertical="center" wrapText="1"/>
      <protection/>
    </xf>
    <xf numFmtId="1" fontId="55" fillId="0" borderId="3" xfId="503" applyNumberFormat="1" applyFont="1" applyFill="1" applyBorder="1" applyAlignment="1" applyProtection="1">
      <alignment horizontal="center" vertical="center" wrapText="1"/>
      <protection locked="0"/>
    </xf>
    <xf numFmtId="3" fontId="53" fillId="0" borderId="3" xfId="503" applyNumberFormat="1" applyFont="1" applyFill="1" applyBorder="1" applyAlignment="1" applyProtection="1">
      <alignment horizontal="center" vertical="center"/>
      <protection/>
    </xf>
    <xf numFmtId="181" fontId="56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03" applyNumberFormat="1" applyFont="1" applyFill="1" applyBorder="1" applyAlignment="1" applyProtection="1">
      <alignment horizontal="center" vertical="center"/>
      <protection locked="0"/>
    </xf>
    <xf numFmtId="0" fontId="57" fillId="0" borderId="3" xfId="509" applyFont="1" applyFill="1" applyBorder="1" applyAlignment="1">
      <alignment horizontal="left" vertical="center"/>
      <protection/>
    </xf>
    <xf numFmtId="0" fontId="57" fillId="0" borderId="3" xfId="505" applyFont="1" applyFill="1" applyBorder="1" applyAlignment="1">
      <alignment horizontal="left" vertical="center"/>
      <protection/>
    </xf>
    <xf numFmtId="0" fontId="59" fillId="0" borderId="3" xfId="509" applyFont="1" applyFill="1" applyBorder="1" applyAlignment="1">
      <alignment horizontal="left" vertical="center"/>
      <protection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81" fontId="52" fillId="50" borderId="3" xfId="506" applyNumberFormat="1" applyFont="1" applyFill="1" applyBorder="1" applyAlignment="1">
      <alignment horizontal="center" vertical="center" wrapText="1"/>
      <protection/>
    </xf>
    <xf numFmtId="182" fontId="21" fillId="0" borderId="3" xfId="500" applyNumberFormat="1" applyFont="1" applyFill="1" applyBorder="1" applyAlignment="1">
      <alignment horizontal="center" vertical="center"/>
      <protection/>
    </xf>
    <xf numFmtId="3" fontId="60" fillId="0" borderId="0" xfId="503" applyNumberFormat="1" applyFont="1" applyFill="1" applyAlignment="1" applyProtection="1">
      <alignment horizontal="center" vertical="center"/>
      <protection locked="0"/>
    </xf>
    <xf numFmtId="3" fontId="61" fillId="0" borderId="3" xfId="503" applyNumberFormat="1" applyFont="1" applyFill="1" applyBorder="1" applyAlignment="1" applyProtection="1">
      <alignment horizontal="center" vertical="center"/>
      <protection locked="0"/>
    </xf>
    <xf numFmtId="3" fontId="62" fillId="0" borderId="3" xfId="503" applyNumberFormat="1" applyFont="1" applyFill="1" applyBorder="1" applyAlignment="1" applyProtection="1">
      <alignment horizontal="center" vertical="center"/>
      <protection/>
    </xf>
    <xf numFmtId="3" fontId="53" fillId="0" borderId="3" xfId="509" applyNumberFormat="1" applyFont="1" applyFill="1" applyBorder="1" applyAlignment="1">
      <alignment horizontal="center" vertical="center"/>
      <protection/>
    </xf>
    <xf numFmtId="3" fontId="53" fillId="0" borderId="3" xfId="505" applyNumberFormat="1" applyFont="1" applyFill="1" applyBorder="1" applyAlignment="1">
      <alignment horizontal="center" vertical="center"/>
      <protection/>
    </xf>
    <xf numFmtId="3" fontId="60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0" fontId="32" fillId="0" borderId="0" xfId="506" applyFont="1" applyFill="1" applyAlignment="1">
      <alignment horizontal="center" vertical="center" wrapText="1"/>
      <protection/>
    </xf>
    <xf numFmtId="0" fontId="50" fillId="0" borderId="0" xfId="506" applyFont="1" applyFill="1" applyAlignment="1">
      <alignment horizontal="center"/>
      <protection/>
    </xf>
    <xf numFmtId="0" fontId="48" fillId="0" borderId="23" xfId="507" applyFont="1" applyBorder="1" applyAlignment="1">
      <alignment horizontal="center" vertical="center" wrapText="1"/>
      <protection/>
    </xf>
    <xf numFmtId="0" fontId="21" fillId="0" borderId="24" xfId="507" applyFont="1" applyBorder="1" applyAlignment="1">
      <alignment horizontal="center" vertical="center" wrapText="1"/>
      <protection/>
    </xf>
    <xf numFmtId="0" fontId="21" fillId="0" borderId="25" xfId="507" applyFont="1" applyBorder="1" applyAlignment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32" fillId="0" borderId="0" xfId="503" applyNumberFormat="1" applyFont="1" applyFill="1" applyAlignment="1" applyProtection="1">
      <alignment horizontal="center" vertical="center" wrapText="1"/>
      <protection locked="0"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54" fillId="0" borderId="3" xfId="503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1">
      <selection activeCell="D9" sqref="D9"/>
    </sheetView>
  </sheetViews>
  <sheetFormatPr defaultColWidth="0" defaultRowHeight="15"/>
  <cols>
    <col min="1" max="1" width="51.140625" style="19" customWidth="1"/>
    <col min="2" max="2" width="18.421875" style="19" customWidth="1"/>
    <col min="3" max="3" width="15.8515625" style="42" customWidth="1"/>
    <col min="4" max="4" width="12.7109375" style="42" customWidth="1"/>
    <col min="5" max="5" width="14.7109375" style="42" customWidth="1"/>
    <col min="6" max="6" width="12.421875" style="42" customWidth="1"/>
    <col min="7" max="7" width="11.28125" style="19" bestFit="1" customWidth="1"/>
    <col min="8" max="254" width="9.140625" style="19" customWidth="1"/>
    <col min="255" max="255" width="54.28125" style="19" customWidth="1"/>
    <col min="256" max="16384" width="0" style="19" hidden="1" customWidth="1"/>
  </cols>
  <sheetData>
    <row r="1" spans="1:6" ht="58.5" customHeight="1">
      <c r="A1" s="77" t="s">
        <v>52</v>
      </c>
      <c r="B1" s="77"/>
      <c r="C1" s="77"/>
      <c r="D1" s="77"/>
      <c r="E1" s="77"/>
      <c r="F1" s="77"/>
    </row>
    <row r="2" spans="1:6" s="20" customFormat="1" ht="21" customHeight="1">
      <c r="A2" s="78" t="s">
        <v>11</v>
      </c>
      <c r="B2" s="78"/>
      <c r="C2" s="78"/>
      <c r="D2" s="78"/>
      <c r="E2" s="78"/>
      <c r="F2" s="78"/>
    </row>
    <row r="3" spans="1:6" ht="18" customHeight="1">
      <c r="A3" s="21"/>
      <c r="B3" s="21"/>
      <c r="C3" s="21"/>
      <c r="D3" s="21"/>
      <c r="E3" s="21"/>
      <c r="F3" s="22" t="s">
        <v>26</v>
      </c>
    </row>
    <row r="4" spans="1:6" s="28" customFormat="1" ht="57" customHeight="1">
      <c r="A4" s="23" t="s">
        <v>12</v>
      </c>
      <c r="B4" s="24" t="s">
        <v>13</v>
      </c>
      <c r="C4" s="25" t="s">
        <v>2</v>
      </c>
      <c r="D4" s="26" t="s">
        <v>14</v>
      </c>
      <c r="E4" s="25" t="s">
        <v>0</v>
      </c>
      <c r="F4" s="27" t="s">
        <v>15</v>
      </c>
    </row>
    <row r="5" spans="1:6" s="56" customFormat="1" ht="17.25" customHeight="1">
      <c r="A5" s="54" t="s">
        <v>1</v>
      </c>
      <c r="B5" s="54">
        <v>1</v>
      </c>
      <c r="C5" s="55">
        <v>2</v>
      </c>
      <c r="D5" s="54">
        <v>3</v>
      </c>
      <c r="E5" s="55">
        <v>4</v>
      </c>
      <c r="F5" s="54">
        <v>5</v>
      </c>
    </row>
    <row r="6" spans="1:7" s="29" customFormat="1" ht="33.75" customHeight="1">
      <c r="A6" s="30" t="s">
        <v>16</v>
      </c>
      <c r="B6" s="57">
        <v>35123</v>
      </c>
      <c r="C6" s="59">
        <f>B6-E6</f>
        <v>17217</v>
      </c>
      <c r="D6" s="31">
        <f>C6/B6*100</f>
        <v>49.01916123337984</v>
      </c>
      <c r="E6" s="58">
        <v>17906</v>
      </c>
      <c r="F6" s="69">
        <f>E6/B6*100</f>
        <v>50.98083876662016</v>
      </c>
      <c r="G6" s="33"/>
    </row>
    <row r="7" spans="1:7" s="29" customFormat="1" ht="46.5" customHeight="1">
      <c r="A7" s="34" t="s">
        <v>22</v>
      </c>
      <c r="B7" s="35">
        <v>21163</v>
      </c>
      <c r="C7" s="31">
        <f>B7-E7</f>
        <v>12612</v>
      </c>
      <c r="D7" s="31">
        <f>C7/B7*100</f>
        <v>59.5945754382649</v>
      </c>
      <c r="E7" s="32">
        <v>8551</v>
      </c>
      <c r="F7" s="69">
        <f>E7/B7*100</f>
        <v>40.4054245617351</v>
      </c>
      <c r="G7" s="33"/>
    </row>
    <row r="8" spans="1:7" s="29" customFormat="1" ht="34.5" customHeight="1">
      <c r="A8" s="36" t="s">
        <v>17</v>
      </c>
      <c r="B8" s="60">
        <v>4876</v>
      </c>
      <c r="C8" s="59">
        <f>B8-E8</f>
        <v>3104</v>
      </c>
      <c r="D8" s="31">
        <f>C8/B8*100</f>
        <v>63.65873666940115</v>
      </c>
      <c r="E8" s="58">
        <v>1772</v>
      </c>
      <c r="F8" s="69">
        <f>E8/B8*100</f>
        <v>36.34126333059885</v>
      </c>
      <c r="G8" s="33"/>
    </row>
    <row r="9" spans="1:7" s="29" customFormat="1" ht="62.25" customHeight="1">
      <c r="A9" s="36" t="s">
        <v>5</v>
      </c>
      <c r="B9" s="37">
        <v>6628</v>
      </c>
      <c r="C9" s="31">
        <f>B9-E9</f>
        <v>3391</v>
      </c>
      <c r="D9" s="31">
        <f>C9/B9*100</f>
        <v>51.16173808086904</v>
      </c>
      <c r="E9" s="32">
        <v>3237</v>
      </c>
      <c r="F9" s="69">
        <f>E9/B9*100</f>
        <v>48.83826191913096</v>
      </c>
      <c r="G9" s="33"/>
    </row>
    <row r="10" spans="1:7" s="38" customFormat="1" ht="48.75" customHeight="1">
      <c r="A10" s="36" t="s">
        <v>18</v>
      </c>
      <c r="B10" s="37">
        <v>55209</v>
      </c>
      <c r="C10" s="31">
        <f>B10-E10</f>
        <v>27892</v>
      </c>
      <c r="D10" s="31">
        <f>C10/B10*100</f>
        <v>50.52074842869821</v>
      </c>
      <c r="E10" s="32">
        <v>27317</v>
      </c>
      <c r="F10" s="69">
        <f>E10/B10*100</f>
        <v>49.47925157130178</v>
      </c>
      <c r="G10" s="33"/>
    </row>
    <row r="11" spans="1:7" s="38" customFormat="1" ht="27" customHeight="1">
      <c r="A11" s="79" t="s">
        <v>51</v>
      </c>
      <c r="B11" s="80"/>
      <c r="C11" s="80"/>
      <c r="D11" s="80"/>
      <c r="E11" s="80"/>
      <c r="F11" s="81"/>
      <c r="G11" s="33"/>
    </row>
    <row r="12" spans="1:7" s="38" customFormat="1" ht="48.75" customHeight="1">
      <c r="A12" s="23" t="s">
        <v>12</v>
      </c>
      <c r="B12" s="24" t="s">
        <v>13</v>
      </c>
      <c r="C12" s="25" t="s">
        <v>2</v>
      </c>
      <c r="D12" s="26" t="s">
        <v>14</v>
      </c>
      <c r="E12" s="25" t="s">
        <v>0</v>
      </c>
      <c r="F12" s="27" t="s">
        <v>15</v>
      </c>
      <c r="G12" s="33"/>
    </row>
    <row r="13" spans="1:8" ht="48.75" customHeight="1">
      <c r="A13" s="39" t="s">
        <v>23</v>
      </c>
      <c r="B13" s="40">
        <v>14817</v>
      </c>
      <c r="C13" s="41">
        <f>B13-E13</f>
        <v>6474</v>
      </c>
      <c r="D13" s="41">
        <f>C13/B13*100</f>
        <v>43.69305527434703</v>
      </c>
      <c r="E13" s="41">
        <v>8343</v>
      </c>
      <c r="F13" s="70">
        <f>E13/B13*100</f>
        <v>56.30694472565296</v>
      </c>
      <c r="G13" s="33"/>
      <c r="H13" s="38"/>
    </row>
    <row r="14" spans="1:7" ht="48.75" customHeight="1">
      <c r="A14" s="39" t="s">
        <v>19</v>
      </c>
      <c r="B14" s="40">
        <v>11643</v>
      </c>
      <c r="C14" s="41">
        <f>B14-E14</f>
        <v>5386</v>
      </c>
      <c r="D14" s="41">
        <f>C14/B14*100</f>
        <v>46.25955509748347</v>
      </c>
      <c r="E14" s="41">
        <v>6257</v>
      </c>
      <c r="F14" s="70">
        <f>E14/B14*100</f>
        <v>53.740444902516536</v>
      </c>
      <c r="G14" s="3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1"/>
  <sheetViews>
    <sheetView tabSelected="1" view="pageBreakPreview" zoomScale="80" zoomScaleNormal="85" zoomScaleSheetLayoutView="80" zoomScalePageLayoutView="0" workbookViewId="0" topLeftCell="A1">
      <selection activeCell="N8" sqref="N8"/>
    </sheetView>
  </sheetViews>
  <sheetFormatPr defaultColWidth="9.140625" defaultRowHeight="15"/>
  <cols>
    <col min="1" max="1" width="19.7109375" style="13" customWidth="1"/>
    <col min="2" max="2" width="7.421875" style="76" customWidth="1"/>
    <col min="3" max="3" width="8.00390625" style="7" customWidth="1"/>
    <col min="4" max="4" width="8.7109375" style="7" customWidth="1"/>
    <col min="5" max="5" width="6.8515625" style="6" customWidth="1"/>
    <col min="6" max="6" width="7.140625" style="7" customWidth="1"/>
    <col min="7" max="7" width="9.140625" style="7" customWidth="1"/>
    <col min="8" max="8" width="9.28125" style="7" customWidth="1"/>
    <col min="9" max="9" width="6.7109375" style="7" customWidth="1"/>
    <col min="10" max="10" width="6.28125" style="6" customWidth="1"/>
    <col min="11" max="11" width="8.8515625" style="7" customWidth="1"/>
    <col min="12" max="12" width="8.421875" style="7" customWidth="1"/>
    <col min="13" max="13" width="6.8515625" style="6" customWidth="1"/>
    <col min="14" max="14" width="7.00390625" style="6" customWidth="1"/>
    <col min="15" max="15" width="8.00390625" style="7" customWidth="1"/>
    <col min="16" max="16" width="10.421875" style="7" customWidth="1"/>
    <col min="17" max="17" width="7.00390625" style="6" customWidth="1"/>
    <col min="18" max="18" width="7.140625" style="6" customWidth="1"/>
    <col min="19" max="19" width="8.8515625" style="7" customWidth="1"/>
    <col min="20" max="20" width="10.57421875" style="7" customWidth="1"/>
    <col min="21" max="21" width="6.421875" style="6" customWidth="1"/>
    <col min="22" max="22" width="7.00390625" style="6" customWidth="1"/>
    <col min="23" max="23" width="8.57421875" style="7" customWidth="1"/>
    <col min="24" max="24" width="9.57421875" style="7" customWidth="1"/>
    <col min="25" max="25" width="7.00390625" style="6" customWidth="1"/>
    <col min="26" max="26" width="7.140625" style="6" customWidth="1"/>
    <col min="27" max="27" width="8.28125" style="6" customWidth="1"/>
    <col min="28" max="28" width="8.7109375" style="6" customWidth="1"/>
    <col min="29" max="29" width="6.57421875" style="2" customWidth="1"/>
    <col min="30" max="185" width="9.140625" style="2" customWidth="1"/>
    <col min="186" max="186" width="15.28125" style="2" customWidth="1"/>
    <col min="187" max="187" width="8.7109375" style="2" customWidth="1"/>
    <col min="188" max="188" width="8.28125" style="2" customWidth="1"/>
    <col min="189" max="189" width="6.140625" style="2" customWidth="1"/>
    <col min="190" max="190" width="8.28125" style="2" customWidth="1"/>
    <col min="191" max="191" width="8.57421875" style="2" customWidth="1"/>
    <col min="192" max="192" width="6.421875" style="2" customWidth="1"/>
    <col min="193" max="193" width="8.28125" style="2" customWidth="1"/>
    <col min="194" max="194" width="8.57421875" style="2" customWidth="1"/>
    <col min="195" max="195" width="6.00390625" style="2" customWidth="1"/>
    <col min="196" max="196" width="7.140625" style="2" customWidth="1"/>
    <col min="197" max="197" width="7.00390625" style="2" customWidth="1"/>
    <col min="198" max="198" width="6.28125" style="2" customWidth="1"/>
    <col min="199" max="199" width="7.57421875" style="2" customWidth="1"/>
    <col min="200" max="200" width="7.00390625" style="2" customWidth="1"/>
    <col min="201" max="201" width="6.421875" style="2" customWidth="1"/>
    <col min="202" max="202" width="7.140625" style="2" customWidth="1"/>
    <col min="203" max="203" width="7.28125" style="2" customWidth="1"/>
    <col min="204" max="204" width="6.7109375" style="2" customWidth="1"/>
    <col min="205" max="205" width="8.7109375" style="2" customWidth="1"/>
    <col min="206" max="206" width="8.57421875" style="2" customWidth="1"/>
    <col min="207" max="207" width="6.57421875" style="2" customWidth="1"/>
    <col min="208" max="208" width="9.00390625" style="2" customWidth="1"/>
    <col min="209" max="209" width="8.28125" style="2" customWidth="1"/>
    <col min="210" max="210" width="6.00390625" style="2" customWidth="1"/>
    <col min="211" max="211" width="8.28125" style="2" customWidth="1"/>
    <col min="212" max="212" width="8.8515625" style="2" customWidth="1"/>
    <col min="213" max="213" width="6.421875" style="2" customWidth="1"/>
    <col min="214" max="214" width="8.421875" style="2" customWidth="1"/>
    <col min="215" max="215" width="8.28125" style="2" customWidth="1"/>
    <col min="216" max="216" width="6.28125" style="2" customWidth="1"/>
    <col min="217" max="217" width="8.421875" style="2" customWidth="1"/>
    <col min="218" max="218" width="8.28125" style="2" customWidth="1"/>
    <col min="219" max="219" width="6.140625" style="2" customWidth="1"/>
    <col min="220" max="220" width="8.57421875" style="2" customWidth="1"/>
    <col min="221" max="221" width="8.421875" style="2" customWidth="1"/>
    <col min="222" max="222" width="6.28125" style="2" customWidth="1"/>
    <col min="223" max="16384" width="9.140625" style="2" customWidth="1"/>
  </cols>
  <sheetData>
    <row r="1" spans="1:29" s="1" customFormat="1" ht="30" customHeight="1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s="1" customFormat="1" ht="19.5" customHeight="1">
      <c r="A2" s="94" t="s">
        <v>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1:28" s="1" customFormat="1" ht="12.75" customHeight="1">
      <c r="A3" s="15"/>
      <c r="B3" s="71"/>
      <c r="C3" s="10"/>
      <c r="D3" s="10"/>
      <c r="E3" s="11"/>
      <c r="F3" s="10"/>
      <c r="G3" s="10"/>
      <c r="H3" s="10"/>
      <c r="I3" s="10"/>
      <c r="J3" s="11"/>
      <c r="K3" s="10"/>
      <c r="L3" s="10"/>
      <c r="M3" s="3"/>
      <c r="N3" s="3"/>
      <c r="O3" s="10"/>
      <c r="P3" s="10"/>
      <c r="Q3" s="11"/>
      <c r="R3" s="12"/>
      <c r="S3" s="10"/>
      <c r="T3" s="10"/>
      <c r="U3" s="11"/>
      <c r="V3" s="11"/>
      <c r="W3" s="4"/>
      <c r="X3" s="4"/>
      <c r="Y3" s="4"/>
      <c r="Z3" s="4"/>
      <c r="AA3" s="86"/>
      <c r="AB3" s="68"/>
    </row>
    <row r="4" spans="1:29" s="16" customFormat="1" ht="79.5" customHeight="1">
      <c r="A4" s="87"/>
      <c r="B4" s="82" t="s">
        <v>3</v>
      </c>
      <c r="C4" s="83"/>
      <c r="D4" s="83"/>
      <c r="E4" s="84"/>
      <c r="F4" s="82" t="s">
        <v>24</v>
      </c>
      <c r="G4" s="83"/>
      <c r="H4" s="83"/>
      <c r="I4" s="84"/>
      <c r="J4" s="82" t="s">
        <v>4</v>
      </c>
      <c r="K4" s="83"/>
      <c r="L4" s="83"/>
      <c r="M4" s="84"/>
      <c r="N4" s="82" t="s">
        <v>5</v>
      </c>
      <c r="O4" s="83"/>
      <c r="P4" s="83"/>
      <c r="Q4" s="84"/>
      <c r="R4" s="82" t="s">
        <v>9</v>
      </c>
      <c r="S4" s="83"/>
      <c r="T4" s="83"/>
      <c r="U4" s="84"/>
      <c r="V4" s="91" t="s">
        <v>6</v>
      </c>
      <c r="W4" s="92"/>
      <c r="X4" s="92"/>
      <c r="Y4" s="93"/>
      <c r="Z4" s="88" t="s">
        <v>10</v>
      </c>
      <c r="AA4" s="89"/>
      <c r="AB4" s="89"/>
      <c r="AC4" s="90"/>
    </row>
    <row r="5" spans="1:29" s="14" customFormat="1" ht="33.75" customHeight="1">
      <c r="A5" s="87"/>
      <c r="B5" s="72" t="s">
        <v>7</v>
      </c>
      <c r="C5" s="43" t="s">
        <v>20</v>
      </c>
      <c r="D5" s="43" t="s">
        <v>50</v>
      </c>
      <c r="E5" s="43" t="s">
        <v>21</v>
      </c>
      <c r="F5" s="44" t="s">
        <v>7</v>
      </c>
      <c r="G5" s="61" t="s">
        <v>20</v>
      </c>
      <c r="H5" s="43" t="s">
        <v>50</v>
      </c>
      <c r="I5" s="61" t="s">
        <v>21</v>
      </c>
      <c r="J5" s="44" t="s">
        <v>7</v>
      </c>
      <c r="K5" s="43" t="s">
        <v>20</v>
      </c>
      <c r="L5" s="43" t="s">
        <v>50</v>
      </c>
      <c r="M5" s="43" t="s">
        <v>21</v>
      </c>
      <c r="N5" s="44" t="s">
        <v>7</v>
      </c>
      <c r="O5" s="43" t="s">
        <v>20</v>
      </c>
      <c r="P5" s="43" t="s">
        <v>50</v>
      </c>
      <c r="Q5" s="43" t="s">
        <v>21</v>
      </c>
      <c r="R5" s="44" t="s">
        <v>7</v>
      </c>
      <c r="S5" s="43" t="s">
        <v>20</v>
      </c>
      <c r="T5" s="43" t="s">
        <v>50</v>
      </c>
      <c r="U5" s="43" t="s">
        <v>21</v>
      </c>
      <c r="V5" s="44" t="s">
        <v>7</v>
      </c>
      <c r="W5" s="43" t="s">
        <v>20</v>
      </c>
      <c r="X5" s="43" t="s">
        <v>50</v>
      </c>
      <c r="Y5" s="43" t="s">
        <v>21</v>
      </c>
      <c r="Z5" s="44" t="s">
        <v>7</v>
      </c>
      <c r="AA5" s="43" t="s">
        <v>20</v>
      </c>
      <c r="AB5" s="43" t="s">
        <v>50</v>
      </c>
      <c r="AC5" s="43" t="s">
        <v>21</v>
      </c>
    </row>
    <row r="6" spans="1:29" s="53" customFormat="1" ht="9.75" customHeight="1">
      <c r="A6" s="51" t="s">
        <v>1</v>
      </c>
      <c r="B6" s="73">
        <v>1</v>
      </c>
      <c r="C6" s="52">
        <v>2</v>
      </c>
      <c r="D6" s="52"/>
      <c r="E6" s="52">
        <v>3</v>
      </c>
      <c r="F6" s="52">
        <v>4</v>
      </c>
      <c r="G6" s="52">
        <v>5</v>
      </c>
      <c r="H6" s="52"/>
      <c r="I6" s="52">
        <v>6</v>
      </c>
      <c r="J6" s="52">
        <v>7</v>
      </c>
      <c r="K6" s="52">
        <v>8</v>
      </c>
      <c r="L6" s="52"/>
      <c r="M6" s="52">
        <v>9</v>
      </c>
      <c r="N6" s="52">
        <v>10</v>
      </c>
      <c r="O6" s="52">
        <v>11</v>
      </c>
      <c r="P6" s="52"/>
      <c r="Q6" s="52">
        <v>12</v>
      </c>
      <c r="R6" s="52">
        <v>13</v>
      </c>
      <c r="S6" s="52">
        <v>14</v>
      </c>
      <c r="T6" s="52"/>
      <c r="U6" s="52">
        <v>15</v>
      </c>
      <c r="V6" s="52">
        <v>16</v>
      </c>
      <c r="W6" s="52">
        <v>17</v>
      </c>
      <c r="X6" s="52"/>
      <c r="Y6" s="52">
        <v>18</v>
      </c>
      <c r="Z6" s="52">
        <v>19</v>
      </c>
      <c r="AA6" s="52">
        <v>20</v>
      </c>
      <c r="AB6" s="52"/>
      <c r="AC6" s="52">
        <v>21</v>
      </c>
    </row>
    <row r="7" spans="1:29" s="17" customFormat="1" ht="30" customHeight="1">
      <c r="A7" s="45" t="s">
        <v>8</v>
      </c>
      <c r="B7" s="46">
        <v>35123</v>
      </c>
      <c r="C7" s="47">
        <f>100-E7</f>
        <v>49.01916123337984</v>
      </c>
      <c r="D7" s="47">
        <v>17906</v>
      </c>
      <c r="E7" s="47">
        <f>D7/B7*100</f>
        <v>50.98083876662016</v>
      </c>
      <c r="F7" s="62">
        <v>21163</v>
      </c>
      <c r="G7" s="63">
        <f>100-I7</f>
        <v>59.5945754382649</v>
      </c>
      <c r="H7" s="63">
        <v>8551</v>
      </c>
      <c r="I7" s="63">
        <f>H7/F7*100</f>
        <v>40.4054245617351</v>
      </c>
      <c r="J7" s="48">
        <v>4876</v>
      </c>
      <c r="K7" s="47">
        <f>100-M7</f>
        <v>63.65873666940115</v>
      </c>
      <c r="L7" s="47">
        <v>1772</v>
      </c>
      <c r="M7" s="47">
        <f>L7/J7*100</f>
        <v>36.34126333059885</v>
      </c>
      <c r="N7" s="48">
        <v>6628</v>
      </c>
      <c r="O7" s="47">
        <f>100-Q7</f>
        <v>51.16173808086904</v>
      </c>
      <c r="P7" s="47">
        <v>3237</v>
      </c>
      <c r="Q7" s="47">
        <f>P7/N7*100</f>
        <v>48.83826191913096</v>
      </c>
      <c r="R7" s="48">
        <v>55209</v>
      </c>
      <c r="S7" s="47">
        <f>100-U7</f>
        <v>50.52074842869822</v>
      </c>
      <c r="T7" s="63">
        <v>27317</v>
      </c>
      <c r="U7" s="47">
        <f>T7/R7*100</f>
        <v>49.47925157130178</v>
      </c>
      <c r="V7" s="48">
        <v>14817</v>
      </c>
      <c r="W7" s="47">
        <f>100-Y7</f>
        <v>43.69305527434704</v>
      </c>
      <c r="X7" s="47">
        <v>8343</v>
      </c>
      <c r="Y7" s="47">
        <f>X7/V7*100</f>
        <v>56.30694472565296</v>
      </c>
      <c r="Z7" s="48">
        <v>11643</v>
      </c>
      <c r="AA7" s="47">
        <f>100-AC7</f>
        <v>46.259555097483464</v>
      </c>
      <c r="AB7" s="47">
        <v>6257</v>
      </c>
      <c r="AC7" s="47">
        <f>AB7/Z7*100</f>
        <v>53.740444902516536</v>
      </c>
    </row>
    <row r="8" spans="1:29" s="18" customFormat="1" ht="18.75" customHeight="1">
      <c r="A8" s="65" t="s">
        <v>27</v>
      </c>
      <c r="B8" s="74">
        <v>1528</v>
      </c>
      <c r="C8" s="47">
        <f aca="true" t="shared" si="0" ref="C8:C30">100-E8</f>
        <v>48.952879581151834</v>
      </c>
      <c r="D8" s="47">
        <v>780</v>
      </c>
      <c r="E8" s="47">
        <f aca="true" t="shared" si="1" ref="E8:E30">D8/B8*100</f>
        <v>51.047120418848166</v>
      </c>
      <c r="F8" s="64">
        <v>896</v>
      </c>
      <c r="G8" s="63">
        <f aca="true" t="shared" si="2" ref="G8:G30">100-I8</f>
        <v>54.575892857142854</v>
      </c>
      <c r="H8" s="63">
        <v>407</v>
      </c>
      <c r="I8" s="63">
        <f aca="true" t="shared" si="3" ref="I8:I30">H8/F8*100</f>
        <v>45.424107142857146</v>
      </c>
      <c r="J8" s="49">
        <v>193</v>
      </c>
      <c r="K8" s="47">
        <f aca="true" t="shared" si="4" ref="K8:K30">100-M8</f>
        <v>74.61139896373057</v>
      </c>
      <c r="L8" s="47">
        <v>49</v>
      </c>
      <c r="M8" s="47">
        <f aca="true" t="shared" si="5" ref="M8:M30">L8/J8*100</f>
        <v>25.38860103626943</v>
      </c>
      <c r="N8" s="49">
        <v>217</v>
      </c>
      <c r="O8" s="47">
        <f aca="true" t="shared" si="6" ref="O8:O30">100-Q8</f>
        <v>57.6036866359447</v>
      </c>
      <c r="P8" s="47">
        <v>92</v>
      </c>
      <c r="Q8" s="47">
        <f aca="true" t="shared" si="7" ref="Q8:Q30">P8/N8*100</f>
        <v>42.3963133640553</v>
      </c>
      <c r="R8" s="50">
        <v>2309</v>
      </c>
      <c r="S8" s="47">
        <f aca="true" t="shared" si="8" ref="S8:S30">100-U8</f>
        <v>49.67978042086002</v>
      </c>
      <c r="T8" s="63">
        <v>1161</v>
      </c>
      <c r="U8" s="47">
        <v>50.32021957913998</v>
      </c>
      <c r="V8" s="50">
        <v>646</v>
      </c>
      <c r="W8" s="47">
        <f aca="true" t="shared" si="9" ref="W8:W30">100-Y8</f>
        <v>46.59442724458205</v>
      </c>
      <c r="X8" s="47">
        <v>345</v>
      </c>
      <c r="Y8" s="47">
        <f aca="true" t="shared" si="10" ref="Y8:Y30">X8/V8*100</f>
        <v>53.40557275541795</v>
      </c>
      <c r="Z8" s="49">
        <v>590</v>
      </c>
      <c r="AA8" s="47">
        <f aca="true" t="shared" si="11" ref="AA8:AA30">100-AC8</f>
        <v>47.28813559322034</v>
      </c>
      <c r="AB8" s="47">
        <v>311</v>
      </c>
      <c r="AC8" s="47">
        <f aca="true" t="shared" si="12" ref="AC8:AC30">AB8/Z8*100</f>
        <v>52.71186440677966</v>
      </c>
    </row>
    <row r="9" spans="1:29" s="18" customFormat="1" ht="18.75" customHeight="1">
      <c r="A9" s="65" t="s">
        <v>28</v>
      </c>
      <c r="B9" s="74">
        <v>1028</v>
      </c>
      <c r="C9" s="47">
        <f t="shared" si="0"/>
        <v>61.08949416342412</v>
      </c>
      <c r="D9" s="47">
        <v>400</v>
      </c>
      <c r="E9" s="47">
        <f t="shared" si="1"/>
        <v>38.91050583657588</v>
      </c>
      <c r="F9" s="64">
        <v>689</v>
      </c>
      <c r="G9" s="63">
        <f t="shared" si="2"/>
        <v>70.53701015965167</v>
      </c>
      <c r="H9" s="63">
        <v>203</v>
      </c>
      <c r="I9" s="63">
        <f t="shared" si="3"/>
        <v>29.46298984034833</v>
      </c>
      <c r="J9" s="49">
        <v>169</v>
      </c>
      <c r="K9" s="47">
        <f t="shared" si="4"/>
        <v>78.10650887573965</v>
      </c>
      <c r="L9" s="47">
        <v>37</v>
      </c>
      <c r="M9" s="47">
        <f t="shared" si="5"/>
        <v>21.893491124260358</v>
      </c>
      <c r="N9" s="49">
        <v>244</v>
      </c>
      <c r="O9" s="47">
        <f t="shared" si="6"/>
        <v>65.57377049180329</v>
      </c>
      <c r="P9" s="47">
        <v>84</v>
      </c>
      <c r="Q9" s="47">
        <f t="shared" si="7"/>
        <v>34.42622950819672</v>
      </c>
      <c r="R9" s="50">
        <v>1655</v>
      </c>
      <c r="S9" s="47">
        <f t="shared" si="8"/>
        <v>61.58690176322418</v>
      </c>
      <c r="T9" s="63">
        <v>638</v>
      </c>
      <c r="U9" s="47">
        <v>38.41309823677582</v>
      </c>
      <c r="V9" s="50">
        <v>407</v>
      </c>
      <c r="W9" s="47">
        <f t="shared" si="9"/>
        <v>53.31695331695332</v>
      </c>
      <c r="X9" s="47">
        <v>190</v>
      </c>
      <c r="Y9" s="47">
        <f t="shared" si="10"/>
        <v>46.68304668304668</v>
      </c>
      <c r="Z9" s="49">
        <v>330</v>
      </c>
      <c r="AA9" s="47">
        <f t="shared" si="11"/>
        <v>55.15151515151515</v>
      </c>
      <c r="AB9" s="47">
        <v>148</v>
      </c>
      <c r="AC9" s="47">
        <f t="shared" si="12"/>
        <v>44.84848484848485</v>
      </c>
    </row>
    <row r="10" spans="1:29" s="18" customFormat="1" ht="18.75" customHeight="1">
      <c r="A10" s="65" t="s">
        <v>29</v>
      </c>
      <c r="B10" s="74">
        <v>1354</v>
      </c>
      <c r="C10" s="47">
        <f t="shared" si="0"/>
        <v>60.561299852289515</v>
      </c>
      <c r="D10" s="47">
        <v>534</v>
      </c>
      <c r="E10" s="47">
        <f t="shared" si="1"/>
        <v>39.438700147710485</v>
      </c>
      <c r="F10" s="64">
        <v>968</v>
      </c>
      <c r="G10" s="63">
        <f t="shared" si="2"/>
        <v>69.83471074380165</v>
      </c>
      <c r="H10" s="63">
        <v>292</v>
      </c>
      <c r="I10" s="63">
        <f t="shared" si="3"/>
        <v>30.165289256198346</v>
      </c>
      <c r="J10" s="49">
        <v>257</v>
      </c>
      <c r="K10" s="47">
        <f t="shared" si="4"/>
        <v>89.88326848249028</v>
      </c>
      <c r="L10" s="47">
        <v>26</v>
      </c>
      <c r="M10" s="47">
        <f t="shared" si="5"/>
        <v>10.116731517509727</v>
      </c>
      <c r="N10" s="49">
        <v>242</v>
      </c>
      <c r="O10" s="47">
        <f t="shared" si="6"/>
        <v>57.85123966942149</v>
      </c>
      <c r="P10" s="47">
        <v>102</v>
      </c>
      <c r="Q10" s="47">
        <f t="shared" si="7"/>
        <v>42.14876033057851</v>
      </c>
      <c r="R10" s="50">
        <v>1719</v>
      </c>
      <c r="S10" s="47">
        <f t="shared" si="8"/>
        <v>62.59398496240601</v>
      </c>
      <c r="T10" s="63">
        <v>681</v>
      </c>
      <c r="U10" s="47">
        <v>37.40601503759399</v>
      </c>
      <c r="V10" s="50">
        <v>490</v>
      </c>
      <c r="W10" s="47">
        <f t="shared" si="9"/>
        <v>46.93877551020408</v>
      </c>
      <c r="X10" s="47">
        <v>260</v>
      </c>
      <c r="Y10" s="47">
        <f t="shared" si="10"/>
        <v>53.06122448979592</v>
      </c>
      <c r="Z10" s="49">
        <v>451</v>
      </c>
      <c r="AA10" s="47">
        <f t="shared" si="11"/>
        <v>47.22838137472284</v>
      </c>
      <c r="AB10" s="47">
        <v>238</v>
      </c>
      <c r="AC10" s="47">
        <f t="shared" si="12"/>
        <v>52.77161862527716</v>
      </c>
    </row>
    <row r="11" spans="1:29" s="18" customFormat="1" ht="18.75" customHeight="1">
      <c r="A11" s="65" t="s">
        <v>30</v>
      </c>
      <c r="B11" s="74">
        <v>1440</v>
      </c>
      <c r="C11" s="47">
        <f t="shared" si="0"/>
        <v>52.986111111111114</v>
      </c>
      <c r="D11" s="47">
        <v>677</v>
      </c>
      <c r="E11" s="47">
        <f t="shared" si="1"/>
        <v>47.013888888888886</v>
      </c>
      <c r="F11" s="64">
        <v>962</v>
      </c>
      <c r="G11" s="63">
        <f t="shared" si="2"/>
        <v>60.395010395010395</v>
      </c>
      <c r="H11" s="63">
        <v>381</v>
      </c>
      <c r="I11" s="63">
        <f t="shared" si="3"/>
        <v>39.604989604989605</v>
      </c>
      <c r="J11" s="49">
        <v>258</v>
      </c>
      <c r="K11" s="47">
        <f t="shared" si="4"/>
        <v>73.25581395348837</v>
      </c>
      <c r="L11" s="47">
        <v>69</v>
      </c>
      <c r="M11" s="47">
        <f t="shared" si="5"/>
        <v>26.744186046511626</v>
      </c>
      <c r="N11" s="49">
        <v>396</v>
      </c>
      <c r="O11" s="47">
        <f t="shared" si="6"/>
        <v>56.06060606060606</v>
      </c>
      <c r="P11" s="47">
        <v>174</v>
      </c>
      <c r="Q11" s="47">
        <f t="shared" si="7"/>
        <v>43.93939393939394</v>
      </c>
      <c r="R11" s="50">
        <v>2494</v>
      </c>
      <c r="S11" s="47">
        <f t="shared" si="8"/>
        <v>54.09836065573771</v>
      </c>
      <c r="T11" s="63">
        <v>1185</v>
      </c>
      <c r="U11" s="47">
        <v>45.90163934426229</v>
      </c>
      <c r="V11" s="50">
        <v>525</v>
      </c>
      <c r="W11" s="47">
        <f t="shared" si="9"/>
        <v>46.857142857142854</v>
      </c>
      <c r="X11" s="47">
        <v>279</v>
      </c>
      <c r="Y11" s="47">
        <f t="shared" si="10"/>
        <v>53.142857142857146</v>
      </c>
      <c r="Z11" s="49">
        <v>437</v>
      </c>
      <c r="AA11" s="47">
        <f t="shared" si="11"/>
        <v>49.42791762013729</v>
      </c>
      <c r="AB11" s="47">
        <v>221</v>
      </c>
      <c r="AC11" s="47">
        <f t="shared" si="12"/>
        <v>50.57208237986271</v>
      </c>
    </row>
    <row r="12" spans="1:29" s="18" customFormat="1" ht="18.75" customHeight="1">
      <c r="A12" s="65" t="s">
        <v>31</v>
      </c>
      <c r="B12" s="74">
        <v>1474</v>
      </c>
      <c r="C12" s="47">
        <f t="shared" si="0"/>
        <v>45.318860244233385</v>
      </c>
      <c r="D12" s="47">
        <v>806</v>
      </c>
      <c r="E12" s="47">
        <f t="shared" si="1"/>
        <v>54.681139755766615</v>
      </c>
      <c r="F12" s="64">
        <v>786</v>
      </c>
      <c r="G12" s="63">
        <f t="shared" si="2"/>
        <v>59.160305343511446</v>
      </c>
      <c r="H12" s="63">
        <v>321</v>
      </c>
      <c r="I12" s="63">
        <f t="shared" si="3"/>
        <v>40.839694656488554</v>
      </c>
      <c r="J12" s="49">
        <v>194</v>
      </c>
      <c r="K12" s="47">
        <f t="shared" si="4"/>
        <v>57.7319587628866</v>
      </c>
      <c r="L12" s="47">
        <v>82</v>
      </c>
      <c r="M12" s="47">
        <f t="shared" si="5"/>
        <v>42.2680412371134</v>
      </c>
      <c r="N12" s="49">
        <v>253</v>
      </c>
      <c r="O12" s="47">
        <f t="shared" si="6"/>
        <v>54.940711462450594</v>
      </c>
      <c r="P12" s="47">
        <v>114</v>
      </c>
      <c r="Q12" s="47">
        <f t="shared" si="7"/>
        <v>45.059288537549406</v>
      </c>
      <c r="R12" s="50">
        <v>2209</v>
      </c>
      <c r="S12" s="47">
        <f t="shared" si="8"/>
        <v>44.82421875</v>
      </c>
      <c r="T12" s="63">
        <v>1127</v>
      </c>
      <c r="U12" s="47">
        <v>55.17578125</v>
      </c>
      <c r="V12" s="50">
        <v>671</v>
      </c>
      <c r="W12" s="47">
        <f t="shared" si="9"/>
        <v>42.02682563338301</v>
      </c>
      <c r="X12" s="47">
        <v>389</v>
      </c>
      <c r="Y12" s="47">
        <f t="shared" si="10"/>
        <v>57.97317436661699</v>
      </c>
      <c r="Z12" s="49">
        <v>562</v>
      </c>
      <c r="AA12" s="47">
        <f t="shared" si="11"/>
        <v>41.81494661921709</v>
      </c>
      <c r="AB12" s="47">
        <v>327</v>
      </c>
      <c r="AC12" s="47">
        <f t="shared" si="12"/>
        <v>58.18505338078291</v>
      </c>
    </row>
    <row r="13" spans="1:29" s="18" customFormat="1" ht="18.75" customHeight="1">
      <c r="A13" s="67" t="s">
        <v>48</v>
      </c>
      <c r="B13" s="74">
        <v>729</v>
      </c>
      <c r="C13" s="47">
        <f t="shared" si="0"/>
        <v>60.63100137174211</v>
      </c>
      <c r="D13" s="47">
        <v>287</v>
      </c>
      <c r="E13" s="47">
        <f t="shared" si="1"/>
        <v>39.36899862825789</v>
      </c>
      <c r="F13" s="64">
        <v>572</v>
      </c>
      <c r="G13" s="63">
        <f t="shared" si="2"/>
        <v>54.02097902097902</v>
      </c>
      <c r="H13" s="63">
        <v>263</v>
      </c>
      <c r="I13" s="63">
        <f t="shared" si="3"/>
        <v>45.97902097902098</v>
      </c>
      <c r="J13" s="49">
        <v>107</v>
      </c>
      <c r="K13" s="47">
        <f t="shared" si="4"/>
        <v>82.24299065420561</v>
      </c>
      <c r="L13" s="47">
        <v>19</v>
      </c>
      <c r="M13" s="47">
        <f t="shared" si="5"/>
        <v>17.75700934579439</v>
      </c>
      <c r="N13" s="49">
        <v>349</v>
      </c>
      <c r="O13" s="47">
        <f t="shared" si="6"/>
        <v>67.90830945558739</v>
      </c>
      <c r="P13" s="47">
        <v>112</v>
      </c>
      <c r="Q13" s="47">
        <f t="shared" si="7"/>
        <v>32.09169054441261</v>
      </c>
      <c r="R13" s="50">
        <v>917</v>
      </c>
      <c r="S13" s="47">
        <f t="shared" si="8"/>
        <v>61.4100185528757</v>
      </c>
      <c r="T13" s="63">
        <v>423</v>
      </c>
      <c r="U13" s="47">
        <v>38.5899814471243</v>
      </c>
      <c r="V13" s="50">
        <v>252</v>
      </c>
      <c r="W13" s="47">
        <f t="shared" si="9"/>
        <v>53.17460317460318</v>
      </c>
      <c r="X13" s="47">
        <v>118</v>
      </c>
      <c r="Y13" s="47">
        <f t="shared" si="10"/>
        <v>46.82539682539682</v>
      </c>
      <c r="Z13" s="49">
        <v>219</v>
      </c>
      <c r="AA13" s="47">
        <f t="shared" si="11"/>
        <v>52.51141552511416</v>
      </c>
      <c r="AB13" s="47">
        <v>104</v>
      </c>
      <c r="AC13" s="47">
        <f t="shared" si="12"/>
        <v>47.48858447488584</v>
      </c>
    </row>
    <row r="14" spans="1:29" s="18" customFormat="1" ht="18.75" customHeight="1">
      <c r="A14" s="67" t="s">
        <v>32</v>
      </c>
      <c r="B14" s="74">
        <v>1044</v>
      </c>
      <c r="C14" s="47">
        <f t="shared" si="0"/>
        <v>55.45977011494253</v>
      </c>
      <c r="D14" s="47">
        <v>465</v>
      </c>
      <c r="E14" s="47">
        <f t="shared" si="1"/>
        <v>44.54022988505747</v>
      </c>
      <c r="F14" s="64">
        <v>774</v>
      </c>
      <c r="G14" s="63">
        <f t="shared" si="2"/>
        <v>64.21188630490957</v>
      </c>
      <c r="H14" s="63">
        <v>277</v>
      </c>
      <c r="I14" s="63">
        <f t="shared" si="3"/>
        <v>35.78811369509044</v>
      </c>
      <c r="J14" s="49">
        <v>183</v>
      </c>
      <c r="K14" s="47">
        <f t="shared" si="4"/>
        <v>79.23497267759564</v>
      </c>
      <c r="L14" s="47">
        <v>38</v>
      </c>
      <c r="M14" s="47">
        <f t="shared" si="5"/>
        <v>20.76502732240437</v>
      </c>
      <c r="N14" s="49">
        <v>58</v>
      </c>
      <c r="O14" s="47">
        <f t="shared" si="6"/>
        <v>84.48275862068965</v>
      </c>
      <c r="P14" s="47">
        <v>9</v>
      </c>
      <c r="Q14" s="47">
        <f t="shared" si="7"/>
        <v>15.517241379310345</v>
      </c>
      <c r="R14" s="50">
        <v>1853</v>
      </c>
      <c r="S14" s="47">
        <f t="shared" si="8"/>
        <v>56.69586983729662</v>
      </c>
      <c r="T14" s="63">
        <v>809</v>
      </c>
      <c r="U14" s="47">
        <v>43.30413016270338</v>
      </c>
      <c r="V14" s="50">
        <v>422</v>
      </c>
      <c r="W14" s="47">
        <f t="shared" si="9"/>
        <v>47.6303317535545</v>
      </c>
      <c r="X14" s="47">
        <v>221</v>
      </c>
      <c r="Y14" s="47">
        <f t="shared" si="10"/>
        <v>52.3696682464455</v>
      </c>
      <c r="Z14" s="49">
        <v>352</v>
      </c>
      <c r="AA14" s="47">
        <f t="shared" si="11"/>
        <v>49.71590909090909</v>
      </c>
      <c r="AB14" s="47">
        <v>177</v>
      </c>
      <c r="AC14" s="47">
        <f t="shared" si="12"/>
        <v>50.28409090909091</v>
      </c>
    </row>
    <row r="15" spans="1:29" s="18" customFormat="1" ht="18.75" customHeight="1">
      <c r="A15" s="65" t="s">
        <v>33</v>
      </c>
      <c r="B15" s="74">
        <v>847</v>
      </c>
      <c r="C15" s="47">
        <f t="shared" si="0"/>
        <v>53.48288075560803</v>
      </c>
      <c r="D15" s="47">
        <v>394</v>
      </c>
      <c r="E15" s="47">
        <f t="shared" si="1"/>
        <v>46.51711924439197</v>
      </c>
      <c r="F15" s="64">
        <v>497</v>
      </c>
      <c r="G15" s="63">
        <f t="shared" si="2"/>
        <v>60.160965794768615</v>
      </c>
      <c r="H15" s="63">
        <v>198</v>
      </c>
      <c r="I15" s="63">
        <f t="shared" si="3"/>
        <v>39.839034205231385</v>
      </c>
      <c r="J15" s="49">
        <v>118</v>
      </c>
      <c r="K15" s="47">
        <f t="shared" si="4"/>
        <v>75.42372881355932</v>
      </c>
      <c r="L15" s="47">
        <v>29</v>
      </c>
      <c r="M15" s="47">
        <f t="shared" si="5"/>
        <v>24.576271186440678</v>
      </c>
      <c r="N15" s="49">
        <v>134</v>
      </c>
      <c r="O15" s="47">
        <f t="shared" si="6"/>
        <v>51.492537313432834</v>
      </c>
      <c r="P15" s="47">
        <v>65</v>
      </c>
      <c r="Q15" s="47">
        <f t="shared" si="7"/>
        <v>48.507462686567166</v>
      </c>
      <c r="R15" s="50">
        <v>1096</v>
      </c>
      <c r="S15" s="47">
        <f t="shared" si="8"/>
        <v>55.53539019963702</v>
      </c>
      <c r="T15" s="63">
        <v>508</v>
      </c>
      <c r="U15" s="47">
        <v>44.46460980036298</v>
      </c>
      <c r="V15" s="50">
        <v>276</v>
      </c>
      <c r="W15" s="47">
        <f t="shared" si="9"/>
        <v>45.652173913043484</v>
      </c>
      <c r="X15" s="47">
        <v>150</v>
      </c>
      <c r="Y15" s="47">
        <f t="shared" si="10"/>
        <v>54.347826086956516</v>
      </c>
      <c r="Z15" s="49">
        <v>205</v>
      </c>
      <c r="AA15" s="47">
        <f t="shared" si="11"/>
        <v>48.78048780487805</v>
      </c>
      <c r="AB15" s="47">
        <v>105</v>
      </c>
      <c r="AC15" s="47">
        <f t="shared" si="12"/>
        <v>51.21951219512195</v>
      </c>
    </row>
    <row r="16" spans="1:29" s="18" customFormat="1" ht="18.75" customHeight="1">
      <c r="A16" s="65" t="s">
        <v>34</v>
      </c>
      <c r="B16" s="74">
        <v>1102</v>
      </c>
      <c r="C16" s="47">
        <f t="shared" si="0"/>
        <v>62.25045372050816</v>
      </c>
      <c r="D16" s="47">
        <v>416</v>
      </c>
      <c r="E16" s="47">
        <f t="shared" si="1"/>
        <v>37.74954627949184</v>
      </c>
      <c r="F16" s="64">
        <v>529</v>
      </c>
      <c r="G16" s="63">
        <f t="shared" si="2"/>
        <v>75.23629489603024</v>
      </c>
      <c r="H16" s="63">
        <v>131</v>
      </c>
      <c r="I16" s="63">
        <f t="shared" si="3"/>
        <v>24.763705103969755</v>
      </c>
      <c r="J16" s="49">
        <v>148</v>
      </c>
      <c r="K16" s="47">
        <f t="shared" si="4"/>
        <v>83.10810810810811</v>
      </c>
      <c r="L16" s="47">
        <v>25</v>
      </c>
      <c r="M16" s="47">
        <f t="shared" si="5"/>
        <v>16.89189189189189</v>
      </c>
      <c r="N16" s="49">
        <v>166</v>
      </c>
      <c r="O16" s="47">
        <f t="shared" si="6"/>
        <v>76.50602409638554</v>
      </c>
      <c r="P16" s="47">
        <v>39</v>
      </c>
      <c r="Q16" s="47">
        <f t="shared" si="7"/>
        <v>23.49397590361446</v>
      </c>
      <c r="R16" s="50">
        <v>1682</v>
      </c>
      <c r="S16" s="47">
        <f t="shared" si="8"/>
        <v>60</v>
      </c>
      <c r="T16" s="63">
        <v>611</v>
      </c>
      <c r="U16" s="47">
        <v>40</v>
      </c>
      <c r="V16" s="50">
        <v>525</v>
      </c>
      <c r="W16" s="47">
        <f t="shared" si="9"/>
        <v>58.476190476190474</v>
      </c>
      <c r="X16" s="47">
        <v>218</v>
      </c>
      <c r="Y16" s="47">
        <f t="shared" si="10"/>
        <v>41.523809523809526</v>
      </c>
      <c r="Z16" s="49">
        <v>449</v>
      </c>
      <c r="AA16" s="47">
        <f t="shared" si="11"/>
        <v>59.68819599109131</v>
      </c>
      <c r="AB16" s="47">
        <v>181</v>
      </c>
      <c r="AC16" s="47">
        <f t="shared" si="12"/>
        <v>40.31180400890869</v>
      </c>
    </row>
    <row r="17" spans="1:29" s="18" customFormat="1" ht="18.75" customHeight="1">
      <c r="A17" s="65" t="s">
        <v>35</v>
      </c>
      <c r="B17" s="74">
        <v>1103</v>
      </c>
      <c r="C17" s="47">
        <f t="shared" si="0"/>
        <v>56.57298277425204</v>
      </c>
      <c r="D17" s="47">
        <v>479</v>
      </c>
      <c r="E17" s="47">
        <f t="shared" si="1"/>
        <v>43.42701722574796</v>
      </c>
      <c r="F17" s="64">
        <v>760</v>
      </c>
      <c r="G17" s="63">
        <f t="shared" si="2"/>
        <v>68.6842105263158</v>
      </c>
      <c r="H17" s="63">
        <v>238</v>
      </c>
      <c r="I17" s="63">
        <f t="shared" si="3"/>
        <v>31.31578947368421</v>
      </c>
      <c r="J17" s="49">
        <v>191</v>
      </c>
      <c r="K17" s="47">
        <f t="shared" si="4"/>
        <v>73.29842931937173</v>
      </c>
      <c r="L17" s="47">
        <v>51</v>
      </c>
      <c r="M17" s="47">
        <f t="shared" si="5"/>
        <v>26.701570680628272</v>
      </c>
      <c r="N17" s="49">
        <v>216</v>
      </c>
      <c r="O17" s="47">
        <f t="shared" si="6"/>
        <v>60.648148148148145</v>
      </c>
      <c r="P17" s="47">
        <v>85</v>
      </c>
      <c r="Q17" s="47">
        <f t="shared" si="7"/>
        <v>39.351851851851855</v>
      </c>
      <c r="R17" s="50">
        <v>1416</v>
      </c>
      <c r="S17" s="47">
        <f t="shared" si="8"/>
        <v>57.01042873696408</v>
      </c>
      <c r="T17" s="63">
        <v>577</v>
      </c>
      <c r="U17" s="47">
        <v>42.98957126303592</v>
      </c>
      <c r="V17" s="50">
        <v>398</v>
      </c>
      <c r="W17" s="47">
        <f t="shared" si="9"/>
        <v>45.979899497487445</v>
      </c>
      <c r="X17" s="47">
        <v>215</v>
      </c>
      <c r="Y17" s="47">
        <f t="shared" si="10"/>
        <v>54.020100502512555</v>
      </c>
      <c r="Z17" s="49">
        <v>323</v>
      </c>
      <c r="AA17" s="47">
        <f t="shared" si="11"/>
        <v>48.60681114551083</v>
      </c>
      <c r="AB17" s="47">
        <v>166</v>
      </c>
      <c r="AC17" s="47">
        <f t="shared" si="12"/>
        <v>51.39318885448917</v>
      </c>
    </row>
    <row r="18" spans="1:29" s="18" customFormat="1" ht="18.75" customHeight="1">
      <c r="A18" s="65" t="s">
        <v>36</v>
      </c>
      <c r="B18" s="74">
        <v>2317</v>
      </c>
      <c r="C18" s="47">
        <f t="shared" si="0"/>
        <v>46.870953819594305</v>
      </c>
      <c r="D18" s="47">
        <v>1231</v>
      </c>
      <c r="E18" s="47">
        <f t="shared" si="1"/>
        <v>53.129046180405695</v>
      </c>
      <c r="F18" s="64">
        <v>1301</v>
      </c>
      <c r="G18" s="63">
        <f t="shared" si="2"/>
        <v>45.65718677940046</v>
      </c>
      <c r="H18" s="63">
        <v>707</v>
      </c>
      <c r="I18" s="63">
        <f t="shared" si="3"/>
        <v>54.34281322059954</v>
      </c>
      <c r="J18" s="49">
        <v>391</v>
      </c>
      <c r="K18" s="47">
        <f t="shared" si="4"/>
        <v>51.66240409207161</v>
      </c>
      <c r="L18" s="47">
        <v>189</v>
      </c>
      <c r="M18" s="47">
        <f t="shared" si="5"/>
        <v>48.33759590792839</v>
      </c>
      <c r="N18" s="49">
        <v>655</v>
      </c>
      <c r="O18" s="47">
        <f t="shared" si="6"/>
        <v>58.3206106870229</v>
      </c>
      <c r="P18" s="47">
        <v>273</v>
      </c>
      <c r="Q18" s="47">
        <f t="shared" si="7"/>
        <v>41.6793893129771</v>
      </c>
      <c r="R18" s="50">
        <v>3120</v>
      </c>
      <c r="S18" s="47">
        <f t="shared" si="8"/>
        <v>47.252053063802904</v>
      </c>
      <c r="T18" s="63">
        <v>1678</v>
      </c>
      <c r="U18" s="47">
        <v>52.747946936197096</v>
      </c>
      <c r="V18" s="50">
        <v>776</v>
      </c>
      <c r="W18" s="47">
        <f t="shared" si="9"/>
        <v>45.36082474226804</v>
      </c>
      <c r="X18" s="47">
        <v>424</v>
      </c>
      <c r="Y18" s="47">
        <f t="shared" si="10"/>
        <v>54.63917525773196</v>
      </c>
      <c r="Z18" s="49">
        <v>627</v>
      </c>
      <c r="AA18" s="47">
        <f t="shared" si="11"/>
        <v>46.25199362041468</v>
      </c>
      <c r="AB18" s="47">
        <v>337</v>
      </c>
      <c r="AC18" s="47">
        <f t="shared" si="12"/>
        <v>53.74800637958532</v>
      </c>
    </row>
    <row r="19" spans="1:29" s="18" customFormat="1" ht="18.75" customHeight="1">
      <c r="A19" s="65" t="s">
        <v>37</v>
      </c>
      <c r="B19" s="74">
        <v>1179</v>
      </c>
      <c r="C19" s="47">
        <f t="shared" si="0"/>
        <v>55.89482612383376</v>
      </c>
      <c r="D19" s="47">
        <v>520</v>
      </c>
      <c r="E19" s="47">
        <f t="shared" si="1"/>
        <v>44.10517387616624</v>
      </c>
      <c r="F19" s="64">
        <v>993</v>
      </c>
      <c r="G19" s="63">
        <f t="shared" si="2"/>
        <v>63.343403826787515</v>
      </c>
      <c r="H19" s="63">
        <v>364</v>
      </c>
      <c r="I19" s="63">
        <f t="shared" si="3"/>
        <v>36.656596173212485</v>
      </c>
      <c r="J19" s="49">
        <v>194</v>
      </c>
      <c r="K19" s="47">
        <f t="shared" si="4"/>
        <v>64.94845360824743</v>
      </c>
      <c r="L19" s="47">
        <v>68</v>
      </c>
      <c r="M19" s="47">
        <f t="shared" si="5"/>
        <v>35.051546391752574</v>
      </c>
      <c r="N19" s="49">
        <v>412</v>
      </c>
      <c r="O19" s="47">
        <f t="shared" si="6"/>
        <v>54.36893203883495</v>
      </c>
      <c r="P19" s="47">
        <v>188</v>
      </c>
      <c r="Q19" s="47">
        <f t="shared" si="7"/>
        <v>45.63106796116505</v>
      </c>
      <c r="R19" s="50">
        <v>1591</v>
      </c>
      <c r="S19" s="47">
        <f t="shared" si="8"/>
        <v>57.84008307372793</v>
      </c>
      <c r="T19" s="63">
        <v>668</v>
      </c>
      <c r="U19" s="47">
        <v>42.15991692627207</v>
      </c>
      <c r="V19" s="50">
        <v>373</v>
      </c>
      <c r="W19" s="47">
        <f t="shared" si="9"/>
        <v>48.793565683646115</v>
      </c>
      <c r="X19" s="47">
        <v>191</v>
      </c>
      <c r="Y19" s="47">
        <f t="shared" si="10"/>
        <v>51.206434316353885</v>
      </c>
      <c r="Z19" s="49">
        <v>331</v>
      </c>
      <c r="AA19" s="47">
        <f t="shared" si="11"/>
        <v>49.84894259818731</v>
      </c>
      <c r="AB19" s="47">
        <v>166</v>
      </c>
      <c r="AC19" s="47">
        <f t="shared" si="12"/>
        <v>50.15105740181269</v>
      </c>
    </row>
    <row r="20" spans="1:29" s="18" customFormat="1" ht="18.75" customHeight="1">
      <c r="A20" s="65" t="s">
        <v>38</v>
      </c>
      <c r="B20" s="74">
        <v>1454</v>
      </c>
      <c r="C20" s="47">
        <f t="shared" si="0"/>
        <v>55.22696011004127</v>
      </c>
      <c r="D20" s="47">
        <v>651</v>
      </c>
      <c r="E20" s="47">
        <f t="shared" si="1"/>
        <v>44.77303988995873</v>
      </c>
      <c r="F20" s="64">
        <v>748</v>
      </c>
      <c r="G20" s="63">
        <f t="shared" si="2"/>
        <v>70.72192513368984</v>
      </c>
      <c r="H20" s="63">
        <v>219</v>
      </c>
      <c r="I20" s="63">
        <f t="shared" si="3"/>
        <v>29.27807486631016</v>
      </c>
      <c r="J20" s="49">
        <v>196</v>
      </c>
      <c r="K20" s="47">
        <f t="shared" si="4"/>
        <v>87.24489795918367</v>
      </c>
      <c r="L20" s="47">
        <v>25</v>
      </c>
      <c r="M20" s="47">
        <f t="shared" si="5"/>
        <v>12.755102040816327</v>
      </c>
      <c r="N20" s="49">
        <v>278</v>
      </c>
      <c r="O20" s="47">
        <f t="shared" si="6"/>
        <v>56.115107913669064</v>
      </c>
      <c r="P20" s="47">
        <v>122</v>
      </c>
      <c r="Q20" s="47">
        <f t="shared" si="7"/>
        <v>43.884892086330936</v>
      </c>
      <c r="R20" s="50">
        <v>2158</v>
      </c>
      <c r="S20" s="47">
        <f t="shared" si="8"/>
        <v>55.02304147465438</v>
      </c>
      <c r="T20" s="63">
        <v>930</v>
      </c>
      <c r="U20" s="47">
        <v>44.97695852534562</v>
      </c>
      <c r="V20" s="50">
        <v>673</v>
      </c>
      <c r="W20" s="47">
        <f t="shared" si="9"/>
        <v>46.65676077265973</v>
      </c>
      <c r="X20" s="47">
        <v>359</v>
      </c>
      <c r="Y20" s="47">
        <f t="shared" si="10"/>
        <v>53.34323922734027</v>
      </c>
      <c r="Z20" s="49">
        <v>534</v>
      </c>
      <c r="AA20" s="47">
        <f t="shared" si="11"/>
        <v>50</v>
      </c>
      <c r="AB20" s="47">
        <v>267</v>
      </c>
      <c r="AC20" s="47">
        <f t="shared" si="12"/>
        <v>50</v>
      </c>
    </row>
    <row r="21" spans="1:29" s="18" customFormat="1" ht="18.75" customHeight="1">
      <c r="A21" s="65" t="s">
        <v>39</v>
      </c>
      <c r="B21" s="74">
        <v>1756</v>
      </c>
      <c r="C21" s="47">
        <f t="shared" si="0"/>
        <v>48.747152619589976</v>
      </c>
      <c r="D21" s="47">
        <v>900</v>
      </c>
      <c r="E21" s="47">
        <f t="shared" si="1"/>
        <v>51.252847380410024</v>
      </c>
      <c r="F21" s="64">
        <v>652</v>
      </c>
      <c r="G21" s="63">
        <f t="shared" si="2"/>
        <v>69.01840490797547</v>
      </c>
      <c r="H21" s="63">
        <v>202</v>
      </c>
      <c r="I21" s="63">
        <f t="shared" si="3"/>
        <v>30.981595092024538</v>
      </c>
      <c r="J21" s="49">
        <v>253</v>
      </c>
      <c r="K21" s="47">
        <f t="shared" si="4"/>
        <v>71.93675889328063</v>
      </c>
      <c r="L21" s="47">
        <v>71</v>
      </c>
      <c r="M21" s="47">
        <f t="shared" si="5"/>
        <v>28.063241106719367</v>
      </c>
      <c r="N21" s="49">
        <v>170</v>
      </c>
      <c r="O21" s="47">
        <f t="shared" si="6"/>
        <v>65.88235294117646</v>
      </c>
      <c r="P21" s="47">
        <v>58</v>
      </c>
      <c r="Q21" s="47">
        <f t="shared" si="7"/>
        <v>34.11764705882353</v>
      </c>
      <c r="R21" s="50">
        <v>2400</v>
      </c>
      <c r="S21" s="47">
        <f t="shared" si="8"/>
        <v>48.52459016393442</v>
      </c>
      <c r="T21" s="63">
        <v>1177</v>
      </c>
      <c r="U21" s="47">
        <v>51.47540983606558</v>
      </c>
      <c r="V21" s="50">
        <v>745</v>
      </c>
      <c r="W21" s="47">
        <f t="shared" si="9"/>
        <v>40.80536912751678</v>
      </c>
      <c r="X21" s="47">
        <v>441</v>
      </c>
      <c r="Y21" s="47">
        <f t="shared" si="10"/>
        <v>59.19463087248322</v>
      </c>
      <c r="Z21" s="49">
        <v>470</v>
      </c>
      <c r="AA21" s="47">
        <f t="shared" si="11"/>
        <v>47.02127659574467</v>
      </c>
      <c r="AB21" s="47">
        <v>249</v>
      </c>
      <c r="AC21" s="47">
        <f t="shared" si="12"/>
        <v>52.97872340425533</v>
      </c>
    </row>
    <row r="22" spans="1:29" s="18" customFormat="1" ht="18.75" customHeight="1">
      <c r="A22" s="65" t="s">
        <v>40</v>
      </c>
      <c r="B22" s="74">
        <v>1569</v>
      </c>
      <c r="C22" s="47">
        <f t="shared" si="0"/>
        <v>49.394518801784585</v>
      </c>
      <c r="D22" s="47">
        <v>794</v>
      </c>
      <c r="E22" s="47">
        <f t="shared" si="1"/>
        <v>50.605481198215415</v>
      </c>
      <c r="F22" s="64">
        <v>1042</v>
      </c>
      <c r="G22" s="63">
        <f t="shared" si="2"/>
        <v>58.54126679462572</v>
      </c>
      <c r="H22" s="63">
        <v>432</v>
      </c>
      <c r="I22" s="63">
        <f t="shared" si="3"/>
        <v>41.45873320537428</v>
      </c>
      <c r="J22" s="49">
        <v>281</v>
      </c>
      <c r="K22" s="47">
        <f t="shared" si="4"/>
        <v>60.49822064056939</v>
      </c>
      <c r="L22" s="47">
        <v>111</v>
      </c>
      <c r="M22" s="47">
        <f t="shared" si="5"/>
        <v>39.50177935943061</v>
      </c>
      <c r="N22" s="49">
        <v>247</v>
      </c>
      <c r="O22" s="47">
        <f t="shared" si="6"/>
        <v>49.392712550607285</v>
      </c>
      <c r="P22" s="47">
        <v>125</v>
      </c>
      <c r="Q22" s="47">
        <f t="shared" si="7"/>
        <v>50.607287449392715</v>
      </c>
      <c r="R22" s="50">
        <v>2800</v>
      </c>
      <c r="S22" s="47">
        <f t="shared" si="8"/>
        <v>49.75173783515392</v>
      </c>
      <c r="T22" s="63">
        <v>1371</v>
      </c>
      <c r="U22" s="47">
        <v>50.24826216484608</v>
      </c>
      <c r="V22" s="50">
        <v>612</v>
      </c>
      <c r="W22" s="47">
        <f t="shared" si="9"/>
        <v>45.09803921568627</v>
      </c>
      <c r="X22" s="47">
        <v>336</v>
      </c>
      <c r="Y22" s="47">
        <f t="shared" si="10"/>
        <v>54.90196078431373</v>
      </c>
      <c r="Z22" s="49">
        <v>483</v>
      </c>
      <c r="AA22" s="47">
        <f t="shared" si="11"/>
        <v>51.966873706004144</v>
      </c>
      <c r="AB22" s="47">
        <v>232</v>
      </c>
      <c r="AC22" s="47">
        <f t="shared" si="12"/>
        <v>48.033126293995856</v>
      </c>
    </row>
    <row r="23" spans="1:29" s="18" customFormat="1" ht="18.75" customHeight="1">
      <c r="A23" s="65" t="s">
        <v>41</v>
      </c>
      <c r="B23" s="74">
        <v>1341</v>
      </c>
      <c r="C23" s="47">
        <f t="shared" si="0"/>
        <v>52.572706935123044</v>
      </c>
      <c r="D23" s="47">
        <v>636</v>
      </c>
      <c r="E23" s="47">
        <f t="shared" si="1"/>
        <v>47.427293064876956</v>
      </c>
      <c r="F23" s="64">
        <v>645</v>
      </c>
      <c r="G23" s="63">
        <f t="shared" si="2"/>
        <v>64.8062015503876</v>
      </c>
      <c r="H23" s="63">
        <v>227</v>
      </c>
      <c r="I23" s="63">
        <f t="shared" si="3"/>
        <v>35.1937984496124</v>
      </c>
      <c r="J23" s="49">
        <v>138</v>
      </c>
      <c r="K23" s="47">
        <f t="shared" si="4"/>
        <v>89.13043478260869</v>
      </c>
      <c r="L23" s="47">
        <v>15</v>
      </c>
      <c r="M23" s="47">
        <f t="shared" si="5"/>
        <v>10.869565217391305</v>
      </c>
      <c r="N23" s="49">
        <v>477</v>
      </c>
      <c r="O23" s="47">
        <f t="shared" si="6"/>
        <v>39.20335429769391</v>
      </c>
      <c r="P23" s="47">
        <v>290</v>
      </c>
      <c r="Q23" s="47">
        <f t="shared" si="7"/>
        <v>60.79664570230609</v>
      </c>
      <c r="R23" s="50">
        <v>2150</v>
      </c>
      <c r="S23" s="47">
        <f t="shared" si="8"/>
        <v>53.82231404958678</v>
      </c>
      <c r="T23" s="63">
        <v>988</v>
      </c>
      <c r="U23" s="47">
        <v>46.17768595041322</v>
      </c>
      <c r="V23" s="50">
        <v>627</v>
      </c>
      <c r="W23" s="47">
        <f t="shared" si="9"/>
        <v>46.57097288676236</v>
      </c>
      <c r="X23" s="47">
        <v>335</v>
      </c>
      <c r="Y23" s="47">
        <f t="shared" si="10"/>
        <v>53.42902711323764</v>
      </c>
      <c r="Z23" s="49">
        <v>512</v>
      </c>
      <c r="AA23" s="47">
        <f t="shared" si="11"/>
        <v>47.265625</v>
      </c>
      <c r="AB23" s="47">
        <v>270</v>
      </c>
      <c r="AC23" s="47">
        <f t="shared" si="12"/>
        <v>52.734375</v>
      </c>
    </row>
    <row r="24" spans="1:29" s="18" customFormat="1" ht="18.75" customHeight="1">
      <c r="A24" s="65" t="s">
        <v>42</v>
      </c>
      <c r="B24" s="74">
        <v>1282</v>
      </c>
      <c r="C24" s="47">
        <f t="shared" si="0"/>
        <v>58.81435257410296</v>
      </c>
      <c r="D24" s="47">
        <v>528</v>
      </c>
      <c r="E24" s="47">
        <f t="shared" si="1"/>
        <v>41.18564742589704</v>
      </c>
      <c r="F24" s="64">
        <v>686</v>
      </c>
      <c r="G24" s="63">
        <f t="shared" si="2"/>
        <v>73.32361516034985</v>
      </c>
      <c r="H24" s="63">
        <v>183</v>
      </c>
      <c r="I24" s="63">
        <f t="shared" si="3"/>
        <v>26.676384839650147</v>
      </c>
      <c r="J24" s="49">
        <v>183</v>
      </c>
      <c r="K24" s="47">
        <f t="shared" si="4"/>
        <v>86.88524590163934</v>
      </c>
      <c r="L24" s="47">
        <v>24</v>
      </c>
      <c r="M24" s="47">
        <f t="shared" si="5"/>
        <v>13.114754098360656</v>
      </c>
      <c r="N24" s="49">
        <v>382</v>
      </c>
      <c r="O24" s="47">
        <f t="shared" si="6"/>
        <v>61.2565445026178</v>
      </c>
      <c r="P24" s="47">
        <v>148</v>
      </c>
      <c r="Q24" s="47">
        <f t="shared" si="7"/>
        <v>38.7434554973822</v>
      </c>
      <c r="R24" s="50">
        <v>2006</v>
      </c>
      <c r="S24" s="47">
        <f t="shared" si="8"/>
        <v>59.696969696969695</v>
      </c>
      <c r="T24" s="63">
        <v>772</v>
      </c>
      <c r="U24" s="47">
        <v>40.303030303030305</v>
      </c>
      <c r="V24" s="50">
        <v>582</v>
      </c>
      <c r="W24" s="47">
        <f t="shared" si="9"/>
        <v>51.89003436426117</v>
      </c>
      <c r="X24" s="47">
        <v>280</v>
      </c>
      <c r="Y24" s="47">
        <f t="shared" si="10"/>
        <v>48.10996563573883</v>
      </c>
      <c r="Z24" s="49">
        <v>494</v>
      </c>
      <c r="AA24" s="47">
        <f t="shared" si="11"/>
        <v>54.8582995951417</v>
      </c>
      <c r="AB24" s="47">
        <v>223</v>
      </c>
      <c r="AC24" s="47">
        <f t="shared" si="12"/>
        <v>45.1417004048583</v>
      </c>
    </row>
    <row r="25" spans="1:29" s="18" customFormat="1" ht="18.75" customHeight="1">
      <c r="A25" s="65" t="s">
        <v>43</v>
      </c>
      <c r="B25" s="74">
        <v>1468</v>
      </c>
      <c r="C25" s="47">
        <f t="shared" si="0"/>
        <v>49.79564032697547</v>
      </c>
      <c r="D25" s="47">
        <v>737</v>
      </c>
      <c r="E25" s="47">
        <f t="shared" si="1"/>
        <v>50.20435967302453</v>
      </c>
      <c r="F25" s="64">
        <v>1140</v>
      </c>
      <c r="G25" s="63">
        <f t="shared" si="2"/>
        <v>64.21052631578948</v>
      </c>
      <c r="H25" s="63">
        <v>408</v>
      </c>
      <c r="I25" s="63">
        <f t="shared" si="3"/>
        <v>35.78947368421053</v>
      </c>
      <c r="J25" s="49">
        <v>266</v>
      </c>
      <c r="K25" s="47">
        <f t="shared" si="4"/>
        <v>65.0375939849624</v>
      </c>
      <c r="L25" s="47">
        <v>93</v>
      </c>
      <c r="M25" s="47">
        <f t="shared" si="5"/>
        <v>34.962406015037594</v>
      </c>
      <c r="N25" s="49">
        <v>352</v>
      </c>
      <c r="O25" s="47">
        <f t="shared" si="6"/>
        <v>37.78409090909091</v>
      </c>
      <c r="P25" s="47">
        <v>219</v>
      </c>
      <c r="Q25" s="47">
        <f t="shared" si="7"/>
        <v>62.21590909090909</v>
      </c>
      <c r="R25" s="50">
        <v>2667</v>
      </c>
      <c r="S25" s="47">
        <f t="shared" si="8"/>
        <v>50.278293135435995</v>
      </c>
      <c r="T25" s="63">
        <v>1272</v>
      </c>
      <c r="U25" s="47">
        <v>49.721706864564005</v>
      </c>
      <c r="V25" s="50">
        <v>655</v>
      </c>
      <c r="W25" s="47">
        <f t="shared" si="9"/>
        <v>39.69465648854962</v>
      </c>
      <c r="X25" s="47">
        <v>395</v>
      </c>
      <c r="Y25" s="47">
        <f t="shared" si="10"/>
        <v>60.30534351145038</v>
      </c>
      <c r="Z25" s="49">
        <v>530</v>
      </c>
      <c r="AA25" s="47">
        <f t="shared" si="11"/>
        <v>41.88679245283019</v>
      </c>
      <c r="AB25" s="47">
        <v>308</v>
      </c>
      <c r="AC25" s="47">
        <f t="shared" si="12"/>
        <v>58.11320754716981</v>
      </c>
    </row>
    <row r="26" spans="1:29" s="18" customFormat="1" ht="18.75" customHeight="1">
      <c r="A26" s="67" t="s">
        <v>49</v>
      </c>
      <c r="B26" s="74">
        <v>1103</v>
      </c>
      <c r="C26" s="47">
        <f t="shared" si="0"/>
        <v>34.36083408884859</v>
      </c>
      <c r="D26" s="47">
        <v>724</v>
      </c>
      <c r="E26" s="47">
        <f t="shared" si="1"/>
        <v>65.63916591115141</v>
      </c>
      <c r="F26" s="64">
        <v>374</v>
      </c>
      <c r="G26" s="63">
        <f t="shared" si="2"/>
        <v>51.60427807486631</v>
      </c>
      <c r="H26" s="63">
        <v>181</v>
      </c>
      <c r="I26" s="63">
        <f t="shared" si="3"/>
        <v>48.39572192513369</v>
      </c>
      <c r="J26" s="49">
        <v>95</v>
      </c>
      <c r="K26" s="47">
        <f t="shared" si="4"/>
        <v>32.631578947368425</v>
      </c>
      <c r="L26" s="47">
        <v>64</v>
      </c>
      <c r="M26" s="47">
        <f t="shared" si="5"/>
        <v>67.36842105263158</v>
      </c>
      <c r="N26" s="49">
        <v>146</v>
      </c>
      <c r="O26" s="47">
        <f t="shared" si="6"/>
        <v>29.45205479452055</v>
      </c>
      <c r="P26" s="47">
        <v>103</v>
      </c>
      <c r="Q26" s="47">
        <f t="shared" si="7"/>
        <v>70.54794520547945</v>
      </c>
      <c r="R26" s="50">
        <v>1483</v>
      </c>
      <c r="S26" s="47">
        <f t="shared" si="8"/>
        <v>34.58445040214477</v>
      </c>
      <c r="T26" s="63">
        <v>954</v>
      </c>
      <c r="U26" s="47">
        <v>65.41554959785523</v>
      </c>
      <c r="V26" s="50">
        <v>555</v>
      </c>
      <c r="W26" s="47">
        <f t="shared" si="9"/>
        <v>31.351351351351354</v>
      </c>
      <c r="X26" s="47">
        <v>381</v>
      </c>
      <c r="Y26" s="47">
        <f t="shared" si="10"/>
        <v>68.64864864864865</v>
      </c>
      <c r="Z26" s="49">
        <v>352</v>
      </c>
      <c r="AA26" s="47">
        <f t="shared" si="11"/>
        <v>31.534090909090907</v>
      </c>
      <c r="AB26" s="47">
        <v>241</v>
      </c>
      <c r="AC26" s="47">
        <f t="shared" si="12"/>
        <v>68.4659090909091</v>
      </c>
    </row>
    <row r="27" spans="1:29" s="18" customFormat="1" ht="18.75" customHeight="1">
      <c r="A27" s="65" t="s">
        <v>44</v>
      </c>
      <c r="B27" s="74">
        <v>866</v>
      </c>
      <c r="C27" s="47">
        <f t="shared" si="0"/>
        <v>40.531177829099306</v>
      </c>
      <c r="D27" s="47">
        <v>515</v>
      </c>
      <c r="E27" s="47">
        <f t="shared" si="1"/>
        <v>59.468822170900694</v>
      </c>
      <c r="F27" s="64">
        <v>792</v>
      </c>
      <c r="G27" s="63">
        <f t="shared" si="2"/>
        <v>51.641414141414145</v>
      </c>
      <c r="H27" s="63">
        <v>383</v>
      </c>
      <c r="I27" s="63">
        <f t="shared" si="3"/>
        <v>48.358585858585855</v>
      </c>
      <c r="J27" s="49">
        <v>80</v>
      </c>
      <c r="K27" s="47">
        <f t="shared" si="4"/>
        <v>46.25</v>
      </c>
      <c r="L27" s="47">
        <v>43</v>
      </c>
      <c r="M27" s="47">
        <f t="shared" si="5"/>
        <v>53.75</v>
      </c>
      <c r="N27" s="49">
        <v>168</v>
      </c>
      <c r="O27" s="47">
        <f t="shared" si="6"/>
        <v>14.285714285714292</v>
      </c>
      <c r="P27" s="47">
        <v>144</v>
      </c>
      <c r="Q27" s="47">
        <f t="shared" si="7"/>
        <v>85.71428571428571</v>
      </c>
      <c r="R27" s="50">
        <v>1916</v>
      </c>
      <c r="S27" s="47">
        <f t="shared" si="8"/>
        <v>37.09981167608286</v>
      </c>
      <c r="T27" s="63">
        <v>1039</v>
      </c>
      <c r="U27" s="47">
        <v>62.90018832391714</v>
      </c>
      <c r="V27" s="50">
        <v>450</v>
      </c>
      <c r="W27" s="47">
        <f t="shared" si="9"/>
        <v>39.11111111111111</v>
      </c>
      <c r="X27" s="47">
        <v>274</v>
      </c>
      <c r="Y27" s="47">
        <f t="shared" si="10"/>
        <v>60.88888888888889</v>
      </c>
      <c r="Z27" s="49">
        <v>370</v>
      </c>
      <c r="AA27" s="47">
        <f t="shared" si="11"/>
        <v>40</v>
      </c>
      <c r="AB27" s="47">
        <v>222</v>
      </c>
      <c r="AC27" s="47">
        <f t="shared" si="12"/>
        <v>60</v>
      </c>
    </row>
    <row r="28" spans="1:29" s="18" customFormat="1" ht="18.75" customHeight="1">
      <c r="A28" s="65" t="s">
        <v>45</v>
      </c>
      <c r="B28" s="74">
        <v>2250</v>
      </c>
      <c r="C28" s="47">
        <f t="shared" si="0"/>
        <v>42.04444444444444</v>
      </c>
      <c r="D28" s="47">
        <v>1304</v>
      </c>
      <c r="E28" s="47">
        <f t="shared" si="1"/>
        <v>57.95555555555556</v>
      </c>
      <c r="F28" s="64">
        <v>1105</v>
      </c>
      <c r="G28" s="63">
        <f t="shared" si="2"/>
        <v>54.932126696832576</v>
      </c>
      <c r="H28" s="63">
        <v>498</v>
      </c>
      <c r="I28" s="63">
        <f t="shared" si="3"/>
        <v>45.067873303167424</v>
      </c>
      <c r="J28" s="49">
        <v>196</v>
      </c>
      <c r="K28" s="47">
        <f t="shared" si="4"/>
        <v>48.46938775510205</v>
      </c>
      <c r="L28" s="47">
        <v>101</v>
      </c>
      <c r="M28" s="47">
        <f t="shared" si="5"/>
        <v>51.53061224489795</v>
      </c>
      <c r="N28" s="49">
        <v>201</v>
      </c>
      <c r="O28" s="47">
        <f t="shared" si="6"/>
        <v>48.756218905472636</v>
      </c>
      <c r="P28" s="47">
        <v>103</v>
      </c>
      <c r="Q28" s="47">
        <f t="shared" si="7"/>
        <v>51.243781094527364</v>
      </c>
      <c r="R28" s="50">
        <v>2882</v>
      </c>
      <c r="S28" s="47">
        <f t="shared" si="8"/>
        <v>42.10919970082274</v>
      </c>
      <c r="T28" s="63">
        <v>1585</v>
      </c>
      <c r="U28" s="47">
        <v>57.89080029917726</v>
      </c>
      <c r="V28" s="50">
        <v>939</v>
      </c>
      <c r="W28" s="47">
        <f t="shared" si="9"/>
        <v>37.167199148029816</v>
      </c>
      <c r="X28" s="47">
        <v>590</v>
      </c>
      <c r="Y28" s="47">
        <f t="shared" si="10"/>
        <v>62.832800851970184</v>
      </c>
      <c r="Z28" s="49">
        <v>658</v>
      </c>
      <c r="AA28" s="47">
        <f t="shared" si="11"/>
        <v>37.537993920972646</v>
      </c>
      <c r="AB28" s="47">
        <v>411</v>
      </c>
      <c r="AC28" s="47">
        <f t="shared" si="12"/>
        <v>62.462006079027354</v>
      </c>
    </row>
    <row r="29" spans="1:29" s="18" customFormat="1" ht="18.75" customHeight="1">
      <c r="A29" s="65" t="s">
        <v>46</v>
      </c>
      <c r="B29" s="74">
        <v>2494</v>
      </c>
      <c r="C29" s="47">
        <f t="shared" si="0"/>
        <v>39.735364875701684</v>
      </c>
      <c r="D29" s="47">
        <v>1503</v>
      </c>
      <c r="E29" s="47">
        <f t="shared" si="1"/>
        <v>60.264635124298316</v>
      </c>
      <c r="F29" s="64">
        <v>1626</v>
      </c>
      <c r="G29" s="63">
        <f t="shared" si="2"/>
        <v>45.5719557195572</v>
      </c>
      <c r="H29" s="63">
        <v>885</v>
      </c>
      <c r="I29" s="63">
        <f t="shared" si="3"/>
        <v>54.4280442804428</v>
      </c>
      <c r="J29" s="49">
        <v>274</v>
      </c>
      <c r="K29" s="47">
        <f t="shared" si="4"/>
        <v>26.642335766423358</v>
      </c>
      <c r="L29" s="47">
        <v>201</v>
      </c>
      <c r="M29" s="47">
        <f t="shared" si="5"/>
        <v>73.35766423357664</v>
      </c>
      <c r="N29" s="49">
        <v>53</v>
      </c>
      <c r="O29" s="47">
        <f t="shared" si="6"/>
        <v>11.320754716981128</v>
      </c>
      <c r="P29" s="47">
        <v>47</v>
      </c>
      <c r="Q29" s="47">
        <f t="shared" si="7"/>
        <v>88.67924528301887</v>
      </c>
      <c r="R29" s="50">
        <v>4606</v>
      </c>
      <c r="S29" s="47">
        <f t="shared" si="8"/>
        <v>37.41841914430747</v>
      </c>
      <c r="T29" s="63">
        <v>2620</v>
      </c>
      <c r="U29" s="47">
        <v>62.58158085569253</v>
      </c>
      <c r="V29" s="50">
        <v>1109</v>
      </c>
      <c r="W29" s="47">
        <f t="shared" si="9"/>
        <v>39.22452660054103</v>
      </c>
      <c r="X29" s="47">
        <v>674</v>
      </c>
      <c r="Y29" s="47">
        <f t="shared" si="10"/>
        <v>60.77547339945897</v>
      </c>
      <c r="Z29" s="49">
        <v>827</v>
      </c>
      <c r="AA29" s="47">
        <f t="shared" si="11"/>
        <v>42.442563482466745</v>
      </c>
      <c r="AB29" s="47">
        <v>476</v>
      </c>
      <c r="AC29" s="47">
        <f t="shared" si="12"/>
        <v>57.557436517533255</v>
      </c>
    </row>
    <row r="30" spans="1:29" s="18" customFormat="1" ht="18.75" customHeight="1">
      <c r="A30" s="66" t="s">
        <v>47</v>
      </c>
      <c r="B30" s="75">
        <v>4395</v>
      </c>
      <c r="C30" s="47">
        <f t="shared" si="0"/>
        <v>40.27303754266212</v>
      </c>
      <c r="D30" s="47">
        <v>2625</v>
      </c>
      <c r="E30" s="47">
        <f t="shared" si="1"/>
        <v>59.72696245733788</v>
      </c>
      <c r="F30" s="64">
        <v>2626</v>
      </c>
      <c r="G30" s="63">
        <f t="shared" si="2"/>
        <v>56.16907844630617</v>
      </c>
      <c r="H30" s="63">
        <v>1151</v>
      </c>
      <c r="I30" s="63">
        <f t="shared" si="3"/>
        <v>43.83092155369383</v>
      </c>
      <c r="J30" s="49">
        <v>511</v>
      </c>
      <c r="K30" s="47">
        <f t="shared" si="4"/>
        <v>33.07240704500978</v>
      </c>
      <c r="L30" s="47">
        <v>342</v>
      </c>
      <c r="M30" s="47">
        <f t="shared" si="5"/>
        <v>66.92759295499022</v>
      </c>
      <c r="N30" s="49">
        <v>812</v>
      </c>
      <c r="O30" s="47">
        <f t="shared" si="6"/>
        <v>33.37438423645321</v>
      </c>
      <c r="P30" s="47">
        <v>541</v>
      </c>
      <c r="Q30" s="47">
        <f t="shared" si="7"/>
        <v>66.62561576354679</v>
      </c>
      <c r="R30" s="50">
        <v>8080</v>
      </c>
      <c r="S30" s="47">
        <f t="shared" si="8"/>
        <v>41.2858249419055</v>
      </c>
      <c r="T30" s="63">
        <v>4543</v>
      </c>
      <c r="U30" s="47">
        <v>58.7141750580945</v>
      </c>
      <c r="V30" s="50">
        <v>2109</v>
      </c>
      <c r="W30" s="47">
        <f t="shared" si="9"/>
        <v>39.40256045519204</v>
      </c>
      <c r="X30" s="47">
        <v>1278</v>
      </c>
      <c r="Y30" s="47">
        <f t="shared" si="10"/>
        <v>60.59743954480796</v>
      </c>
      <c r="Z30" s="49">
        <v>1537</v>
      </c>
      <c r="AA30" s="47">
        <f t="shared" si="11"/>
        <v>42.94079375406636</v>
      </c>
      <c r="AB30" s="47">
        <v>877</v>
      </c>
      <c r="AC30" s="47">
        <f t="shared" si="12"/>
        <v>57.05920624593364</v>
      </c>
    </row>
    <row r="31" spans="3:22" ht="23.25">
      <c r="C31" s="5"/>
      <c r="D31" s="5"/>
      <c r="S31" s="8"/>
      <c r="T31" s="8"/>
      <c r="U31" s="9"/>
      <c r="V31" s="9"/>
    </row>
  </sheetData>
  <sheetProtection/>
  <mergeCells count="10">
    <mergeCell ref="J4:M4"/>
    <mergeCell ref="B4:E4"/>
    <mergeCell ref="F4:I4"/>
    <mergeCell ref="A1:AC1"/>
    <mergeCell ref="A4:A5"/>
    <mergeCell ref="Z4:AC4"/>
    <mergeCell ref="V4:Y4"/>
    <mergeCell ref="R4:U4"/>
    <mergeCell ref="N4:Q4"/>
    <mergeCell ref="A2:AC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2018-07-13T08:34:55Z</dcterms:modified>
  <cp:category/>
  <cp:version/>
  <cp:contentType/>
  <cp:contentStatus/>
</cp:coreProperties>
</file>