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5" i="1"/>
  <c r="G14"/>
  <c r="G11"/>
  <c r="G10"/>
  <c r="G9"/>
  <c r="G8"/>
  <c r="G7"/>
  <c r="G6"/>
  <c r="G5"/>
  <c r="G4"/>
  <c r="B11"/>
  <c r="B10"/>
  <c r="B9"/>
  <c r="B8"/>
  <c r="B7"/>
  <c r="B4"/>
  <c r="J9"/>
  <c r="J8"/>
  <c r="J15"/>
  <c r="J14"/>
  <c r="J11"/>
  <c r="J10"/>
  <c r="J7"/>
  <c r="J6"/>
  <c r="J5"/>
  <c r="J4"/>
  <c r="I6" i="2"/>
  <c r="H6"/>
  <c r="F6"/>
  <c r="E6"/>
  <c r="D6"/>
  <c r="C6"/>
  <c r="B6"/>
  <c r="J13" i="1"/>
  <c r="J3"/>
  <c r="G6" i="2" l="1"/>
</calcChain>
</file>

<file path=xl/sharedStrings.xml><?xml version="1.0" encoding="utf-8"?>
<sst xmlns="http://schemas.openxmlformats.org/spreadsheetml/2006/main" count="68" uniqueCount="64">
  <si>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</si>
  <si>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</si>
  <si>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</si>
  <si>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</si>
  <si>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</si>
  <si>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</si>
  <si>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</si>
  <si>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</si>
  <si>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</si>
  <si>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</si>
  <si>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</si>
  <si>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</si>
  <si>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</si>
  <si>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</si>
  <si>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</si>
  <si>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</si>
  <si>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</si>
  <si>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</si>
  <si>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</si>
  <si>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</si>
  <si>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</si>
  <si>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</si>
  <si>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</si>
  <si>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</si>
  <si>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</si>
  <si>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</si>
  <si>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</si>
  <si>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</si>
  <si>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</si>
  <si>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</si>
  <si>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</si>
  <si>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</si>
  <si>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</si>
  <si>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</si>
  <si>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</si>
  <si>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</si>
  <si>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</si>
  <si>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</si>
  <si>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</si>
  <si>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</si>
  <si>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</si>
  <si>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</si>
  <si>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</si>
  <si>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</si>
  <si>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</si>
  <si>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</si>
  <si>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</si>
  <si>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</si>
  <si>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</si>
  <si>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</si>
  <si>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</si>
  <si>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</si>
  <si>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2018р.</t>
  </si>
  <si>
    <t>2019р.</t>
  </si>
  <si>
    <t>2018 рік</t>
  </si>
  <si>
    <t>Усього за 2015 - 2019 роки</t>
  </si>
  <si>
    <t>2017 рік</t>
  </si>
  <si>
    <t>+885</t>
  </si>
  <si>
    <t xml:space="preserve">Інформація про надання послуг Черкаської обласної служби зайнятості учасникам АТО(ООС)                                                       </t>
  </si>
  <si>
    <t xml:space="preserve">  січень-березень 2018 року</t>
  </si>
  <si>
    <t xml:space="preserve"> січень-березень 2019 року</t>
  </si>
  <si>
    <t>станом на 1 квітня</t>
  </si>
  <si>
    <t>+755</t>
  </si>
  <si>
    <t>Інформація щодо надання послуг державною службою зайнятості учасникам АТО(ООС)  у  січні-березні 2019  року.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</si>
</sst>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3" applyNumberFormat="0" applyAlignment="0" applyProtection="0"/>
    <xf numFmtId="0" fontId="16" fillId="16" borderId="3" applyNumberFormat="0" applyAlignment="0" applyProtection="0"/>
    <xf numFmtId="0" fontId="17" fillId="48" borderId="4" applyNumberFormat="0" applyAlignment="0" applyProtection="0"/>
    <xf numFmtId="0" fontId="17" fillId="49" borderId="4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5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3" applyNumberFormat="0" applyAlignment="0" applyProtection="0"/>
    <xf numFmtId="0" fontId="25" fillId="23" borderId="3" applyNumberFormat="0" applyAlignment="0" applyProtection="0"/>
    <xf numFmtId="0" fontId="26" fillId="0" borderId="9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10" applyNumberFormat="0" applyFont="0" applyAlignment="0" applyProtection="0"/>
    <xf numFmtId="0" fontId="29" fillId="7" borderId="10" applyNumberFormat="0" applyAlignment="0" applyProtection="0"/>
    <xf numFmtId="0" fontId="30" fillId="14" borderId="11" applyNumberFormat="0" applyAlignment="0" applyProtection="0"/>
    <xf numFmtId="0" fontId="30" fillId="16" borderId="11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72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1" fontId="36" fillId="0" borderId="12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1" fontId="6" fillId="0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right" vertical="center"/>
    </xf>
    <xf numFmtId="0" fontId="6" fillId="0" borderId="13" xfId="1" applyNumberFormat="1" applyFont="1" applyFill="1" applyBorder="1" applyAlignment="1" applyProtection="1">
      <alignment horizontal="right" vertical="center"/>
    </xf>
    <xf numFmtId="0" fontId="11" fillId="0" borderId="2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/>
    </xf>
    <xf numFmtId="0" fontId="11" fillId="0" borderId="14" xfId="1" applyNumberFormat="1" applyFont="1" applyFill="1" applyBorder="1" applyAlignment="1" applyProtection="1">
      <alignment horizontal="left" vertical="center"/>
    </xf>
    <xf numFmtId="0" fontId="11" fillId="0" borderId="1" xfId="1" applyNumberFormat="1" applyFont="1" applyFill="1" applyBorder="1" applyAlignment="1" applyProtection="1">
      <alignment vertical="center"/>
    </xf>
    <xf numFmtId="0" fontId="11" fillId="0" borderId="14" xfId="1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zoomScale="78" zoomScaleNormal="78" workbookViewId="0">
      <selection activeCell="F13" sqref="F13"/>
    </sheetView>
  </sheetViews>
  <sheetFormatPr defaultRowHeight="12.75"/>
  <cols>
    <col min="1" max="1" width="46.7109375" style="1" customWidth="1"/>
    <col min="2" max="2" width="16.7109375" style="1" customWidth="1"/>
    <col min="3" max="3" width="9.5703125" style="1" customWidth="1"/>
    <col min="4" max="4" width="8.42578125" style="1" customWidth="1"/>
    <col min="5" max="5" width="8.140625" style="1" customWidth="1"/>
    <col min="6" max="6" width="10.42578125" style="1" customWidth="1"/>
    <col min="7" max="7" width="13.140625" style="1" customWidth="1"/>
    <col min="8" max="8" width="11.5703125" style="1" customWidth="1"/>
    <col min="9" max="9" width="11.42578125" style="1" customWidth="1"/>
    <col min="10" max="10" width="16.28515625" style="1" customWidth="1"/>
    <col min="11" max="16384" width="9.140625" style="1"/>
  </cols>
  <sheetData>
    <row r="1" spans="1:10" ht="30" customHeight="1">
      <c r="A1" s="60" t="s">
        <v>58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>
      <c r="A2" s="2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ht="78">
      <c r="A3" s="5"/>
      <c r="B3" s="6" t="s">
        <v>55</v>
      </c>
      <c r="C3" s="6" t="s">
        <v>1</v>
      </c>
      <c r="D3" s="6" t="s">
        <v>2</v>
      </c>
      <c r="E3" s="6" t="s">
        <v>56</v>
      </c>
      <c r="F3" s="6" t="s">
        <v>54</v>
      </c>
      <c r="G3" s="7" t="s">
        <v>3</v>
      </c>
      <c r="H3" s="46" t="s">
        <v>59</v>
      </c>
      <c r="I3" s="46" t="s">
        <v>60</v>
      </c>
      <c r="J3" s="7" t="str">
        <f>G3</f>
        <v>в % до поперед-нього періоду</v>
      </c>
    </row>
    <row r="4" spans="1:10" ht="30" customHeight="1">
      <c r="A4" s="8" t="s">
        <v>4</v>
      </c>
      <c r="B4" s="9">
        <f>4779+I5</f>
        <v>4976</v>
      </c>
      <c r="C4" s="9">
        <v>937</v>
      </c>
      <c r="D4" s="9">
        <v>3053</v>
      </c>
      <c r="E4" s="9">
        <v>2645</v>
      </c>
      <c r="F4" s="9">
        <v>1241</v>
      </c>
      <c r="G4" s="10">
        <f>F4/E4*100</f>
        <v>46.918714555765597</v>
      </c>
      <c r="H4" s="39">
        <v>695</v>
      </c>
      <c r="I4" s="9">
        <v>625</v>
      </c>
      <c r="J4" s="10">
        <f t="shared" ref="J4:J11" si="0">I4/H4*100</f>
        <v>89.928057553956833</v>
      </c>
    </row>
    <row r="5" spans="1:10" ht="30" customHeight="1">
      <c r="A5" s="11" t="s">
        <v>5</v>
      </c>
      <c r="B5" s="12" t="s">
        <v>6</v>
      </c>
      <c r="C5" s="12">
        <v>937</v>
      </c>
      <c r="D5" s="12">
        <v>2303</v>
      </c>
      <c r="E5" s="12">
        <v>813</v>
      </c>
      <c r="F5" s="12">
        <v>726</v>
      </c>
      <c r="G5" s="10">
        <f t="shared" ref="G5:G11" si="1">F5/E5*100</f>
        <v>89.298892988929893</v>
      </c>
      <c r="H5" s="40">
        <v>196</v>
      </c>
      <c r="I5" s="12">
        <v>197</v>
      </c>
      <c r="J5" s="10">
        <f t="shared" si="0"/>
        <v>100.51020408163265</v>
      </c>
    </row>
    <row r="6" spans="1:10" ht="30" customHeight="1">
      <c r="A6" s="13" t="s">
        <v>7</v>
      </c>
      <c r="B6" s="9">
        <v>4760</v>
      </c>
      <c r="C6" s="9">
        <v>897</v>
      </c>
      <c r="D6" s="9">
        <v>2932</v>
      </c>
      <c r="E6" s="9">
        <v>2475</v>
      </c>
      <c r="F6" s="9">
        <v>1101</v>
      </c>
      <c r="G6" s="10">
        <f t="shared" si="1"/>
        <v>44.484848484848484</v>
      </c>
      <c r="H6" s="39">
        <v>589</v>
      </c>
      <c r="I6" s="9">
        <v>503</v>
      </c>
      <c r="J6" s="10">
        <f t="shared" si="0"/>
        <v>85.398981324278438</v>
      </c>
    </row>
    <row r="7" spans="1:10" ht="39.75" customHeight="1">
      <c r="A7" s="14" t="s">
        <v>8</v>
      </c>
      <c r="B7" s="9">
        <f>C7+D7+E7+F7+I7</f>
        <v>1971</v>
      </c>
      <c r="C7" s="9">
        <v>137</v>
      </c>
      <c r="D7" s="9">
        <v>600</v>
      </c>
      <c r="E7" s="9">
        <v>777</v>
      </c>
      <c r="F7" s="9">
        <v>364</v>
      </c>
      <c r="G7" s="10">
        <f t="shared" si="1"/>
        <v>46.846846846846844</v>
      </c>
      <c r="H7" s="39">
        <v>76</v>
      </c>
      <c r="I7" s="9">
        <v>93</v>
      </c>
      <c r="J7" s="10">
        <f t="shared" si="0"/>
        <v>122.36842105263158</v>
      </c>
    </row>
    <row r="8" spans="1:10" ht="39.75" customHeight="1">
      <c r="A8" s="14" t="s">
        <v>9</v>
      </c>
      <c r="B8" s="9">
        <f t="shared" ref="B8:B11" si="2">C8+D8+E8+F8+I8</f>
        <v>142</v>
      </c>
      <c r="C8" s="9">
        <v>66</v>
      </c>
      <c r="D8" s="9">
        <v>28</v>
      </c>
      <c r="E8" s="9">
        <v>33</v>
      </c>
      <c r="F8" s="9">
        <v>12</v>
      </c>
      <c r="G8" s="10">
        <f t="shared" si="1"/>
        <v>36.363636363636367</v>
      </c>
      <c r="H8" s="39">
        <v>2</v>
      </c>
      <c r="I8" s="9">
        <v>3</v>
      </c>
      <c r="J8" s="10">
        <f t="shared" si="0"/>
        <v>150</v>
      </c>
    </row>
    <row r="9" spans="1:10" ht="39.75" customHeight="1">
      <c r="A9" s="54" t="s">
        <v>10</v>
      </c>
      <c r="B9" s="9">
        <f t="shared" si="2"/>
        <v>31</v>
      </c>
      <c r="C9" s="9">
        <v>0</v>
      </c>
      <c r="D9" s="9">
        <v>6</v>
      </c>
      <c r="E9" s="9">
        <v>17</v>
      </c>
      <c r="F9" s="47">
        <v>5</v>
      </c>
      <c r="G9" s="10">
        <f t="shared" si="1"/>
        <v>29.411764705882355</v>
      </c>
      <c r="H9" s="39">
        <v>1</v>
      </c>
      <c r="I9" s="9">
        <v>3</v>
      </c>
      <c r="J9" s="10">
        <f t="shared" si="0"/>
        <v>300</v>
      </c>
    </row>
    <row r="10" spans="1:10" ht="30" customHeight="1">
      <c r="A10" s="8" t="s">
        <v>11</v>
      </c>
      <c r="B10" s="9">
        <f t="shared" si="2"/>
        <v>675</v>
      </c>
      <c r="C10" s="9">
        <v>105</v>
      </c>
      <c r="D10" s="9">
        <v>194</v>
      </c>
      <c r="E10" s="9">
        <v>240</v>
      </c>
      <c r="F10" s="9">
        <v>93</v>
      </c>
      <c r="G10" s="10">
        <f t="shared" si="1"/>
        <v>38.75</v>
      </c>
      <c r="H10" s="39">
        <v>53</v>
      </c>
      <c r="I10" s="9">
        <v>43</v>
      </c>
      <c r="J10" s="10">
        <f t="shared" si="0"/>
        <v>81.132075471698116</v>
      </c>
    </row>
    <row r="11" spans="1:10" ht="43.5" customHeight="1">
      <c r="A11" s="14" t="s">
        <v>12</v>
      </c>
      <c r="B11" s="9">
        <f t="shared" si="2"/>
        <v>800</v>
      </c>
      <c r="C11" s="9">
        <v>98</v>
      </c>
      <c r="D11" s="9">
        <v>371</v>
      </c>
      <c r="E11" s="9">
        <v>240</v>
      </c>
      <c r="F11" s="9">
        <v>60</v>
      </c>
      <c r="G11" s="10">
        <f t="shared" si="1"/>
        <v>25</v>
      </c>
      <c r="H11" s="39">
        <v>16</v>
      </c>
      <c r="I11" s="9">
        <v>31</v>
      </c>
      <c r="J11" s="10">
        <f t="shared" si="0"/>
        <v>193.75</v>
      </c>
    </row>
    <row r="12" spans="1:10" ht="21" customHeight="1">
      <c r="A12" s="55"/>
      <c r="B12" s="66" t="s">
        <v>31</v>
      </c>
      <c r="C12" s="66"/>
      <c r="D12" s="66"/>
      <c r="E12" s="66"/>
      <c r="F12" s="66"/>
      <c r="G12" s="67"/>
      <c r="H12" s="68" t="s">
        <v>61</v>
      </c>
      <c r="I12" s="69"/>
      <c r="J12" s="70"/>
    </row>
    <row r="13" spans="1:10" ht="53.25" customHeight="1">
      <c r="A13" s="56"/>
      <c r="B13" s="57"/>
      <c r="C13" s="58"/>
      <c r="D13" s="52" t="s">
        <v>13</v>
      </c>
      <c r="E13" s="59" t="s">
        <v>30</v>
      </c>
      <c r="F13" s="50" t="s">
        <v>53</v>
      </c>
      <c r="G13" s="51" t="s">
        <v>14</v>
      </c>
      <c r="H13" s="49" t="s">
        <v>52</v>
      </c>
      <c r="I13" s="52" t="s">
        <v>53</v>
      </c>
      <c r="J13" s="51" t="str">
        <f>G13</f>
        <v>в % до попереднього періоду</v>
      </c>
    </row>
    <row r="14" spans="1:10" ht="30" customHeight="1">
      <c r="A14" s="62" t="s">
        <v>4</v>
      </c>
      <c r="B14" s="63"/>
      <c r="C14" s="15"/>
      <c r="D14" s="53">
        <v>1768</v>
      </c>
      <c r="E14" s="53">
        <v>481</v>
      </c>
      <c r="F14" s="16">
        <v>422</v>
      </c>
      <c r="G14" s="10">
        <f t="shared" ref="G14:G15" si="3">F14/E14*100</f>
        <v>87.733887733887741</v>
      </c>
      <c r="H14" s="15">
        <v>466</v>
      </c>
      <c r="I14" s="16">
        <v>449</v>
      </c>
      <c r="J14" s="17">
        <f>I14/H14*100</f>
        <v>96.351931330472112</v>
      </c>
    </row>
    <row r="15" spans="1:10" ht="30" customHeight="1">
      <c r="A15" s="62" t="s">
        <v>15</v>
      </c>
      <c r="B15" s="63"/>
      <c r="C15" s="15"/>
      <c r="D15" s="53">
        <v>1656</v>
      </c>
      <c r="E15" s="53">
        <v>394</v>
      </c>
      <c r="F15" s="16">
        <v>381</v>
      </c>
      <c r="G15" s="10">
        <f t="shared" si="3"/>
        <v>96.700507614213194</v>
      </c>
      <c r="H15" s="15">
        <v>407</v>
      </c>
      <c r="I15" s="16">
        <v>418</v>
      </c>
      <c r="J15" s="17">
        <f>I15/H15*100</f>
        <v>102.70270270270269</v>
      </c>
    </row>
    <row r="16" spans="1:10" ht="30" customHeight="1">
      <c r="A16" s="64" t="s">
        <v>16</v>
      </c>
      <c r="B16" s="65"/>
      <c r="C16" s="15"/>
      <c r="D16" s="53">
        <v>3448</v>
      </c>
      <c r="E16" s="53">
        <v>4220</v>
      </c>
      <c r="F16" s="16">
        <v>5105</v>
      </c>
      <c r="G16" s="48" t="s">
        <v>57</v>
      </c>
      <c r="H16" s="15">
        <v>4442</v>
      </c>
      <c r="I16" s="53">
        <v>5197</v>
      </c>
      <c r="J16" s="48" t="s">
        <v>62</v>
      </c>
    </row>
  </sheetData>
  <mergeCells count="6">
    <mergeCell ref="A1:J1"/>
    <mergeCell ref="A14:B14"/>
    <mergeCell ref="A15:B15"/>
    <mergeCell ref="A16:B16"/>
    <mergeCell ref="B12:G12"/>
    <mergeCell ref="H12:J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E4" sqref="E4"/>
    </sheetView>
  </sheetViews>
  <sheetFormatPr defaultRowHeight="15.75"/>
  <cols>
    <col min="1" max="1" width="21.42578125" style="22" customWidth="1"/>
    <col min="2" max="2" width="13.28515625" style="23" customWidth="1"/>
    <col min="3" max="3" width="12" style="23" customWidth="1"/>
    <col min="4" max="4" width="12.42578125" style="23" customWidth="1"/>
    <col min="5" max="5" width="16.28515625" style="23" customWidth="1"/>
    <col min="6" max="6" width="11.5703125" style="23" customWidth="1"/>
    <col min="7" max="7" width="14.28515625" style="23" customWidth="1"/>
    <col min="8" max="8" width="14.85546875" style="23" customWidth="1"/>
    <col min="9" max="9" width="13.42578125" style="23" customWidth="1"/>
    <col min="10" max="10" width="14.85546875" style="23" customWidth="1"/>
  </cols>
  <sheetData>
    <row r="1" spans="1:10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24"/>
      <c r="B3" s="25"/>
      <c r="C3" s="25"/>
      <c r="D3" s="25"/>
      <c r="E3" s="20"/>
      <c r="F3" s="24"/>
      <c r="G3" s="26"/>
      <c r="H3" s="25"/>
      <c r="I3" s="24"/>
      <c r="J3" s="21" t="s">
        <v>17</v>
      </c>
    </row>
    <row r="4" spans="1:10" s="38" customFormat="1" ht="94.5" customHeight="1">
      <c r="A4" s="34"/>
      <c r="B4" s="35" t="s">
        <v>18</v>
      </c>
      <c r="C4" s="35" t="s">
        <v>19</v>
      </c>
      <c r="D4" s="35" t="s">
        <v>15</v>
      </c>
      <c r="E4" s="35" t="s">
        <v>20</v>
      </c>
      <c r="F4" s="35" t="s">
        <v>11</v>
      </c>
      <c r="G4" s="35" t="s">
        <v>21</v>
      </c>
      <c r="H4" s="36" t="s">
        <v>22</v>
      </c>
      <c r="I4" s="37" t="s">
        <v>23</v>
      </c>
      <c r="J4" s="37" t="s">
        <v>24</v>
      </c>
    </row>
    <row r="5" spans="1:10" s="43" customFormat="1">
      <c r="A5" s="27" t="s">
        <v>25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</row>
    <row r="6" spans="1:10">
      <c r="A6" s="28" t="s">
        <v>26</v>
      </c>
      <c r="B6" s="29">
        <f t="shared" ref="B6:I6" si="0">SUM(B7:B29)</f>
        <v>625</v>
      </c>
      <c r="C6" s="29">
        <f t="shared" si="0"/>
        <v>197</v>
      </c>
      <c r="D6" s="29">
        <f t="shared" si="0"/>
        <v>569</v>
      </c>
      <c r="E6" s="29">
        <f t="shared" si="0"/>
        <v>93</v>
      </c>
      <c r="F6" s="29">
        <f t="shared" si="0"/>
        <v>43</v>
      </c>
      <c r="G6" s="29">
        <f t="shared" si="0"/>
        <v>31</v>
      </c>
      <c r="H6" s="29">
        <f t="shared" si="0"/>
        <v>449</v>
      </c>
      <c r="I6" s="29">
        <f t="shared" si="0"/>
        <v>418</v>
      </c>
      <c r="J6" s="29">
        <v>5197</v>
      </c>
    </row>
    <row r="7" spans="1:10">
      <c r="A7" s="32" t="s">
        <v>32</v>
      </c>
      <c r="B7" s="30">
        <v>13</v>
      </c>
      <c r="C7" s="31">
        <v>4</v>
      </c>
      <c r="D7" s="30">
        <v>13</v>
      </c>
      <c r="E7" s="41">
        <v>0</v>
      </c>
      <c r="F7" s="31">
        <v>2</v>
      </c>
      <c r="G7" s="31">
        <v>0</v>
      </c>
      <c r="H7" s="44">
        <v>13</v>
      </c>
      <c r="I7" s="44">
        <v>13</v>
      </c>
      <c r="J7" s="30">
        <v>3978</v>
      </c>
    </row>
    <row r="8" spans="1:10">
      <c r="A8" s="32" t="s">
        <v>33</v>
      </c>
      <c r="B8" s="30">
        <v>11</v>
      </c>
      <c r="C8" s="31">
        <v>3</v>
      </c>
      <c r="D8" s="30">
        <v>10</v>
      </c>
      <c r="E8" s="42">
        <v>0</v>
      </c>
      <c r="F8" s="31">
        <v>0</v>
      </c>
      <c r="G8" s="31">
        <v>0</v>
      </c>
      <c r="H8" s="45">
        <v>10</v>
      </c>
      <c r="I8" s="45">
        <v>10</v>
      </c>
      <c r="J8" s="30">
        <v>4877</v>
      </c>
    </row>
    <row r="9" spans="1:10">
      <c r="A9" s="32" t="s">
        <v>34</v>
      </c>
      <c r="B9" s="30">
        <v>48</v>
      </c>
      <c r="C9" s="31">
        <v>20</v>
      </c>
      <c r="D9" s="30">
        <v>45</v>
      </c>
      <c r="E9" s="42">
        <v>11</v>
      </c>
      <c r="F9" s="31">
        <v>7</v>
      </c>
      <c r="G9" s="31">
        <v>4</v>
      </c>
      <c r="H9" s="45">
        <v>35</v>
      </c>
      <c r="I9" s="45">
        <v>32</v>
      </c>
      <c r="J9" s="30">
        <v>5089</v>
      </c>
    </row>
    <row r="10" spans="1:10">
      <c r="A10" s="32" t="s">
        <v>35</v>
      </c>
      <c r="B10" s="30">
        <v>20</v>
      </c>
      <c r="C10" s="31">
        <v>0</v>
      </c>
      <c r="D10" s="30">
        <v>18</v>
      </c>
      <c r="E10" s="42">
        <v>2</v>
      </c>
      <c r="F10" s="31">
        <v>1</v>
      </c>
      <c r="G10" s="31">
        <v>0</v>
      </c>
      <c r="H10" s="45">
        <v>12</v>
      </c>
      <c r="I10" s="45">
        <v>12</v>
      </c>
      <c r="J10" s="30">
        <v>4698</v>
      </c>
    </row>
    <row r="11" spans="1:10">
      <c r="A11" s="32" t="s">
        <v>36</v>
      </c>
      <c r="B11" s="30">
        <v>54</v>
      </c>
      <c r="C11" s="31">
        <v>31</v>
      </c>
      <c r="D11" s="30">
        <v>51</v>
      </c>
      <c r="E11" s="42">
        <v>6</v>
      </c>
      <c r="F11" s="31">
        <v>4</v>
      </c>
      <c r="G11" s="31">
        <v>0</v>
      </c>
      <c r="H11" s="45">
        <v>45</v>
      </c>
      <c r="I11" s="45">
        <v>43</v>
      </c>
      <c r="J11" s="30">
        <v>5763</v>
      </c>
    </row>
    <row r="12" spans="1:10">
      <c r="A12" s="33" t="s">
        <v>37</v>
      </c>
      <c r="B12" s="30">
        <v>13</v>
      </c>
      <c r="C12" s="31">
        <v>4</v>
      </c>
      <c r="D12" s="30">
        <v>12</v>
      </c>
      <c r="E12" s="42">
        <v>0</v>
      </c>
      <c r="F12" s="31">
        <v>1</v>
      </c>
      <c r="G12" s="31">
        <v>0</v>
      </c>
      <c r="H12" s="45">
        <v>9</v>
      </c>
      <c r="I12" s="45">
        <v>8</v>
      </c>
      <c r="J12" s="30">
        <v>5990</v>
      </c>
    </row>
    <row r="13" spans="1:10">
      <c r="A13" s="32" t="s">
        <v>38</v>
      </c>
      <c r="B13" s="30">
        <v>18</v>
      </c>
      <c r="C13" s="31">
        <v>9</v>
      </c>
      <c r="D13" s="30">
        <v>18</v>
      </c>
      <c r="E13" s="42">
        <v>0</v>
      </c>
      <c r="F13" s="31">
        <v>1</v>
      </c>
      <c r="G13" s="31">
        <v>0</v>
      </c>
      <c r="H13" s="45">
        <v>14</v>
      </c>
      <c r="I13" s="45">
        <v>14</v>
      </c>
      <c r="J13" s="30">
        <v>5705</v>
      </c>
    </row>
    <row r="14" spans="1:10">
      <c r="A14" s="32" t="s">
        <v>39</v>
      </c>
      <c r="B14" s="30">
        <v>24</v>
      </c>
      <c r="C14" s="31">
        <v>7</v>
      </c>
      <c r="D14" s="30">
        <v>20</v>
      </c>
      <c r="E14" s="42">
        <v>10</v>
      </c>
      <c r="F14" s="31">
        <v>3</v>
      </c>
      <c r="G14" s="31">
        <v>2</v>
      </c>
      <c r="H14" s="45">
        <v>12</v>
      </c>
      <c r="I14" s="45">
        <v>12</v>
      </c>
      <c r="J14" s="30">
        <v>4094</v>
      </c>
    </row>
    <row r="15" spans="1:10">
      <c r="A15" s="32" t="s">
        <v>40</v>
      </c>
      <c r="B15" s="30">
        <v>22</v>
      </c>
      <c r="C15" s="31">
        <v>5</v>
      </c>
      <c r="D15" s="30">
        <v>21</v>
      </c>
      <c r="E15" s="42">
        <v>2</v>
      </c>
      <c r="F15" s="31">
        <v>1</v>
      </c>
      <c r="G15" s="31">
        <v>0</v>
      </c>
      <c r="H15" s="45">
        <v>16</v>
      </c>
      <c r="I15" s="45">
        <v>16</v>
      </c>
      <c r="J15" s="30">
        <v>5551</v>
      </c>
    </row>
    <row r="16" spans="1:10">
      <c r="A16" s="32" t="s">
        <v>41</v>
      </c>
      <c r="B16" s="30">
        <v>13</v>
      </c>
      <c r="C16" s="31">
        <v>3</v>
      </c>
      <c r="D16" s="30">
        <v>12</v>
      </c>
      <c r="E16" s="42">
        <v>0</v>
      </c>
      <c r="F16" s="31">
        <v>0</v>
      </c>
      <c r="G16" s="31">
        <v>0</v>
      </c>
      <c r="H16" s="45">
        <v>10</v>
      </c>
      <c r="I16" s="45">
        <v>9</v>
      </c>
      <c r="J16" s="30">
        <v>4325</v>
      </c>
    </row>
    <row r="17" spans="1:10">
      <c r="A17" s="32" t="s">
        <v>42</v>
      </c>
      <c r="B17" s="30">
        <v>3</v>
      </c>
      <c r="C17" s="31">
        <v>1</v>
      </c>
      <c r="D17" s="30">
        <v>3</v>
      </c>
      <c r="E17" s="42">
        <v>1</v>
      </c>
      <c r="F17" s="31">
        <v>1</v>
      </c>
      <c r="G17" s="31">
        <v>1</v>
      </c>
      <c r="H17" s="45">
        <v>0</v>
      </c>
      <c r="I17" s="45">
        <v>0</v>
      </c>
      <c r="J17" s="30">
        <v>0</v>
      </c>
    </row>
    <row r="18" spans="1:10">
      <c r="A18" s="32" t="s">
        <v>43</v>
      </c>
      <c r="B18" s="30">
        <v>44</v>
      </c>
      <c r="C18" s="31">
        <v>15</v>
      </c>
      <c r="D18" s="30">
        <v>42</v>
      </c>
      <c r="E18" s="42">
        <v>3</v>
      </c>
      <c r="F18" s="31">
        <v>4</v>
      </c>
      <c r="G18" s="31">
        <v>9</v>
      </c>
      <c r="H18" s="45">
        <v>38</v>
      </c>
      <c r="I18" s="45">
        <v>36</v>
      </c>
      <c r="J18" s="30">
        <v>4916</v>
      </c>
    </row>
    <row r="19" spans="1:10">
      <c r="A19" s="32" t="s">
        <v>44</v>
      </c>
      <c r="B19" s="30">
        <v>10</v>
      </c>
      <c r="C19" s="31">
        <v>4</v>
      </c>
      <c r="D19" s="30">
        <v>8</v>
      </c>
      <c r="E19" s="42">
        <v>2</v>
      </c>
      <c r="F19" s="31">
        <v>0</v>
      </c>
      <c r="G19" s="31">
        <v>0</v>
      </c>
      <c r="H19" s="45">
        <v>7</v>
      </c>
      <c r="I19" s="45">
        <v>6</v>
      </c>
      <c r="J19" s="30">
        <v>6804</v>
      </c>
    </row>
    <row r="20" spans="1:10">
      <c r="A20" s="32" t="s">
        <v>45</v>
      </c>
      <c r="B20" s="30">
        <v>26</v>
      </c>
      <c r="C20" s="31">
        <v>8</v>
      </c>
      <c r="D20" s="30">
        <v>21</v>
      </c>
      <c r="E20" s="42">
        <v>5</v>
      </c>
      <c r="F20" s="31">
        <v>2</v>
      </c>
      <c r="G20" s="31">
        <v>0</v>
      </c>
      <c r="H20" s="45">
        <v>17</v>
      </c>
      <c r="I20" s="45">
        <v>15</v>
      </c>
      <c r="J20" s="30">
        <v>4487</v>
      </c>
    </row>
    <row r="21" spans="1:10">
      <c r="A21" s="32" t="s">
        <v>46</v>
      </c>
      <c r="B21" s="30">
        <v>21</v>
      </c>
      <c r="C21" s="31">
        <v>2</v>
      </c>
      <c r="D21" s="30">
        <v>20</v>
      </c>
      <c r="E21" s="42">
        <v>6</v>
      </c>
      <c r="F21" s="31">
        <v>0</v>
      </c>
      <c r="G21" s="31">
        <v>3</v>
      </c>
      <c r="H21" s="45">
        <v>10</v>
      </c>
      <c r="I21" s="45">
        <v>10</v>
      </c>
      <c r="J21" s="30">
        <v>4315</v>
      </c>
    </row>
    <row r="22" spans="1:10">
      <c r="A22" s="32" t="s">
        <v>47</v>
      </c>
      <c r="B22" s="30">
        <v>36</v>
      </c>
      <c r="C22" s="31">
        <v>9</v>
      </c>
      <c r="D22" s="30">
        <v>34</v>
      </c>
      <c r="E22" s="42">
        <v>4</v>
      </c>
      <c r="F22" s="31">
        <v>3</v>
      </c>
      <c r="G22" s="31">
        <v>1</v>
      </c>
      <c r="H22" s="45">
        <v>28</v>
      </c>
      <c r="I22" s="45">
        <v>27</v>
      </c>
      <c r="J22" s="30">
        <v>4463</v>
      </c>
    </row>
    <row r="23" spans="1:10">
      <c r="A23" s="32" t="s">
        <v>48</v>
      </c>
      <c r="B23" s="30">
        <v>28</v>
      </c>
      <c r="C23" s="31">
        <v>6</v>
      </c>
      <c r="D23" s="30">
        <v>22</v>
      </c>
      <c r="E23" s="42">
        <v>3</v>
      </c>
      <c r="F23" s="31">
        <v>0</v>
      </c>
      <c r="G23" s="31">
        <v>0</v>
      </c>
      <c r="H23" s="45">
        <v>18</v>
      </c>
      <c r="I23" s="45">
        <v>17</v>
      </c>
      <c r="J23" s="30">
        <v>4938</v>
      </c>
    </row>
    <row r="24" spans="1:10">
      <c r="A24" s="32" t="s">
        <v>49</v>
      </c>
      <c r="B24" s="30">
        <v>14</v>
      </c>
      <c r="C24" s="31">
        <v>7</v>
      </c>
      <c r="D24" s="30">
        <v>14</v>
      </c>
      <c r="E24" s="42">
        <v>1</v>
      </c>
      <c r="F24" s="31">
        <v>0</v>
      </c>
      <c r="G24" s="31">
        <v>0</v>
      </c>
      <c r="H24" s="45">
        <v>12</v>
      </c>
      <c r="I24" s="45">
        <v>12</v>
      </c>
      <c r="J24" s="30">
        <v>6051</v>
      </c>
    </row>
    <row r="25" spans="1:10">
      <c r="A25" s="33" t="s">
        <v>50</v>
      </c>
      <c r="B25" s="30">
        <v>7</v>
      </c>
      <c r="C25" s="31">
        <v>2</v>
      </c>
      <c r="D25" s="30">
        <v>7</v>
      </c>
      <c r="E25" s="42">
        <v>0</v>
      </c>
      <c r="F25" s="31">
        <v>0</v>
      </c>
      <c r="G25" s="31">
        <v>0</v>
      </c>
      <c r="H25" s="45">
        <v>6</v>
      </c>
      <c r="I25" s="45">
        <v>6</v>
      </c>
      <c r="J25" s="30">
        <v>5336</v>
      </c>
    </row>
    <row r="26" spans="1:10">
      <c r="A26" s="32" t="s">
        <v>51</v>
      </c>
      <c r="B26" s="30">
        <v>27</v>
      </c>
      <c r="C26" s="31">
        <v>7</v>
      </c>
      <c r="D26" s="30">
        <v>26</v>
      </c>
      <c r="E26" s="42">
        <v>5</v>
      </c>
      <c r="F26" s="31">
        <v>1</v>
      </c>
      <c r="G26" s="31">
        <v>0</v>
      </c>
      <c r="H26" s="45">
        <v>20</v>
      </c>
      <c r="I26" s="45">
        <v>19</v>
      </c>
      <c r="J26" s="30">
        <v>5873</v>
      </c>
    </row>
    <row r="27" spans="1:10">
      <c r="A27" s="32" t="s">
        <v>27</v>
      </c>
      <c r="B27" s="30">
        <v>24</v>
      </c>
      <c r="C27" s="31">
        <v>9</v>
      </c>
      <c r="D27" s="30">
        <v>21</v>
      </c>
      <c r="E27" s="42">
        <v>10</v>
      </c>
      <c r="F27" s="31">
        <v>4</v>
      </c>
      <c r="G27" s="31">
        <v>4</v>
      </c>
      <c r="H27" s="45">
        <v>10</v>
      </c>
      <c r="I27" s="45">
        <v>9</v>
      </c>
      <c r="J27" s="30">
        <v>4332</v>
      </c>
    </row>
    <row r="28" spans="1:10">
      <c r="A28" s="32" t="s">
        <v>28</v>
      </c>
      <c r="B28" s="30">
        <v>35</v>
      </c>
      <c r="C28" s="31">
        <v>13</v>
      </c>
      <c r="D28" s="30">
        <v>29</v>
      </c>
      <c r="E28" s="42">
        <v>6</v>
      </c>
      <c r="F28" s="31">
        <v>2</v>
      </c>
      <c r="G28" s="31">
        <v>6</v>
      </c>
      <c r="H28" s="45">
        <v>27</v>
      </c>
      <c r="I28" s="45">
        <v>22</v>
      </c>
      <c r="J28" s="30">
        <v>5515</v>
      </c>
    </row>
    <row r="29" spans="1:10">
      <c r="A29" s="32" t="s">
        <v>29</v>
      </c>
      <c r="B29" s="30">
        <v>114</v>
      </c>
      <c r="C29" s="31">
        <v>28</v>
      </c>
      <c r="D29" s="30">
        <v>102</v>
      </c>
      <c r="E29" s="42">
        <v>16</v>
      </c>
      <c r="F29" s="31">
        <v>6</v>
      </c>
      <c r="G29" s="31">
        <v>1</v>
      </c>
      <c r="H29" s="45">
        <v>80</v>
      </c>
      <c r="I29" s="45">
        <v>70</v>
      </c>
      <c r="J29" s="30">
        <v>5583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2019-04-17T07:21:23Z</cp:lastPrinted>
  <dcterms:created xsi:type="dcterms:W3CDTF">2018-01-15T14:12:17Z</dcterms:created>
  <dcterms:modified xsi:type="dcterms:W3CDTF">2019-04-17T11:24:24Z</dcterms:modified>
</cp:coreProperties>
</file>