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-ч" sheetId="1" r:id="rId1"/>
    <sheet name="2-ч" sheetId="2" r:id="rId2"/>
  </sheets>
  <externalReferences>
    <externalReference r:id="rId3"/>
    <externalReference r:id="rId4"/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єьлє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I9" i="1"/>
  <c r="B8"/>
  <c r="I8"/>
  <c r="F9"/>
  <c r="I15"/>
  <c r="I14"/>
  <c r="I11"/>
  <c r="I10"/>
  <c r="I7"/>
  <c r="I6"/>
  <c r="I5"/>
  <c r="I4"/>
  <c r="F8"/>
  <c r="B9"/>
  <c r="B11"/>
  <c r="B10"/>
  <c r="B7"/>
  <c r="B6"/>
  <c r="B4"/>
  <c r="F11"/>
  <c r="F10"/>
  <c r="F7"/>
  <c r="F6"/>
  <c r="F5"/>
  <c r="F4"/>
  <c r="F15"/>
  <c r="F14"/>
  <c r="H13"/>
  <c r="G13"/>
  <c r="I6" i="2"/>
  <c r="H6"/>
  <c r="F6"/>
  <c r="E6"/>
  <c r="D6"/>
  <c r="C6"/>
  <c r="B6"/>
  <c r="I13" i="1"/>
  <c r="I3"/>
  <c r="G6" i="2" l="1"/>
</calcChain>
</file>

<file path=xl/sharedStrings.xml><?xml version="1.0" encoding="utf-8"?>
<sst xmlns="http://schemas.openxmlformats.org/spreadsheetml/2006/main" count="64" uniqueCount="61">
  <si>
    <t xml:space="preserve">Інформація про надання послуг Черкаської обласної служби зайнятості учасникам АТО                                                       </t>
  </si>
  <si>
    <t xml:space="preserve"> осіб</t>
  </si>
  <si>
    <t>2015 рік</t>
  </si>
  <si>
    <t>2016 рік</t>
  </si>
  <si>
    <t>в % до поперед-нього періоду</t>
  </si>
  <si>
    <t>Мали статус безробітного</t>
  </si>
  <si>
    <t>з них звернулися з початку року</t>
  </si>
  <si>
    <t>х</t>
  </si>
  <si>
    <t>отримували допомогу по безробіттю</t>
  </si>
  <si>
    <t>Працевлаштовані усього, у т.ч. за договорами ЦПХ та самостійно</t>
  </si>
  <si>
    <t>з них, шляхом виплати одноразової допомоги   по безробіттю</t>
  </si>
  <si>
    <t>Працевлаштовано з компенсаією витрат роботодавцю єдиного внеску</t>
  </si>
  <si>
    <t>Проходили професійне навчання</t>
  </si>
  <si>
    <t>Брали участь у громадських та інш. роботах тимчасового характеру</t>
  </si>
  <si>
    <t>2017р.</t>
  </si>
  <si>
    <t>в % до попереднього періоду</t>
  </si>
  <si>
    <t>Отримували допомогу по безробіттю</t>
  </si>
  <si>
    <r>
      <t xml:space="preserve">Середній розмір допомоги по безробіттю, </t>
    </r>
    <r>
      <rPr>
        <b/>
        <i/>
        <sz val="12"/>
        <rFont val="Times New Roman"/>
        <family val="1"/>
        <charset val="204"/>
      </rPr>
      <t>грн</t>
    </r>
  </si>
  <si>
    <t>+772</t>
  </si>
  <si>
    <t>(осіб)</t>
  </si>
  <si>
    <t>Мали статус безробітного у звітному періоді</t>
  </si>
  <si>
    <t>з них, звернулися з початку року</t>
  </si>
  <si>
    <t>Всього отримали роботу (включаючи безробітних та інших шукачів роботи)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</si>
  <si>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</si>
  <si>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</si>
  <si>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</si>
  <si>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</si>
  <si>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</si>
  <si>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 по області</t>
  </si>
  <si>
    <t>Смілянський МРЦЗ</t>
  </si>
  <si>
    <t>Уманський МЦЗ</t>
  </si>
  <si>
    <t>Черкаський МЦЗ</t>
  </si>
  <si>
    <t>Усього за 2015 - 2018 роки</t>
  </si>
  <si>
    <t xml:space="preserve"> 2017рік</t>
  </si>
  <si>
    <t>2018 р.</t>
  </si>
  <si>
    <t>станом на 1 січня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</si>
  <si>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</si>
  <si>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</si>
  <si>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</si>
  <si>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</si>
  <si>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</si>
  <si>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</si>
  <si>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</si>
  <si>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</si>
  <si>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</si>
  <si>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</si>
  <si>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</si>
  <si>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</si>
  <si>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</si>
  <si>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</si>
  <si>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</si>
  <si>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</si>
  <si>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</si>
  <si>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</si>
  <si>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</si>
  <si>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</si>
  <si>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Інформація щодо надання послуг державною службою зайнятості учасникам АТО  у січні-липні  2018 року.</t>
  </si>
  <si>
    <t>січень-липень  2017р.</t>
  </si>
  <si>
    <t>січень-липень  2018р.</t>
  </si>
  <si>
    <t>станом на 1 серпня</t>
  </si>
  <si>
    <t>+941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</si>
</sst>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&quot;₽&quot;_-;\-* #,##0.00\ &quot;₽&quot;_-;_-* &quot;-&quot;??\ &quot;₽&quot;_-;_-@_-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7" fillId="48" borderId="15" applyNumberFormat="0" applyAlignment="0" applyProtection="0"/>
    <xf numFmtId="0" fontId="17" fillId="49" borderId="15" applyNumberFormat="0" applyAlignment="0" applyProtection="0"/>
    <xf numFmtId="0" fontId="18" fillId="0" borderId="0" applyNumberFormat="0" applyFill="0" applyBorder="0" applyAlignment="0" applyProtection="0"/>
    <xf numFmtId="49" fontId="19" fillId="0" borderId="0" applyFill="0" applyBorder="0" applyProtection="0">
      <alignment horizontal="left" vertical="center"/>
    </xf>
    <xf numFmtId="49" fontId="20" fillId="0" borderId="1" applyFill="0" applyProtection="0">
      <alignment horizontal="center" vertical="center" wrapText="1"/>
    </xf>
    <xf numFmtId="49" fontId="20" fillId="0" borderId="16" applyFill="0" applyProtection="0">
      <alignment horizontal="center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14" applyNumberFormat="0" applyAlignment="0" applyProtection="0"/>
    <xf numFmtId="0" fontId="25" fillId="23" borderId="14" applyNumberFormat="0" applyAlignment="0" applyProtection="0"/>
    <xf numFmtId="0" fontId="26" fillId="0" borderId="20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6" borderId="21" applyNumberFormat="0" applyFont="0" applyAlignment="0" applyProtection="0"/>
    <xf numFmtId="0" fontId="29" fillId="7" borderId="21" applyNumberFormat="0" applyAlignment="0" applyProtection="0"/>
    <xf numFmtId="0" fontId="30" fillId="14" borderId="22" applyNumberFormat="0" applyAlignment="0" applyProtection="0"/>
    <xf numFmtId="0" fontId="30" fillId="16" borderId="22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13" fillId="0" borderId="0"/>
    <xf numFmtId="0" fontId="33" fillId="0" borderId="0"/>
  </cellStyleXfs>
  <cellXfs count="81">
    <xf numFmtId="0" fontId="0" fillId="0" borderId="0" xfId="0"/>
    <xf numFmtId="0" fontId="1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49" fontId="9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1" fontId="6" fillId="0" borderId="3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right" vertical="center"/>
    </xf>
    <xf numFmtId="0" fontId="6" fillId="0" borderId="8" xfId="1" applyNumberFormat="1" applyFont="1" applyFill="1" applyBorder="1" applyAlignment="1" applyProtection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11" fillId="0" borderId="12" xfId="1" applyNumberFormat="1" applyFont="1" applyFill="1" applyBorder="1" applyAlignment="1" applyProtection="1">
      <alignment horizontal="center" vertical="center"/>
    </xf>
    <xf numFmtId="1" fontId="31" fillId="0" borderId="0" xfId="165" applyNumberFormat="1" applyFont="1" applyFill="1" applyBorder="1" applyAlignment="1" applyProtection="1">
      <protection locked="0"/>
    </xf>
    <xf numFmtId="1" fontId="11" fillId="50" borderId="0" xfId="165" applyNumberFormat="1" applyFont="1" applyFill="1" applyAlignment="1" applyProtection="1">
      <alignment wrapText="1"/>
      <protection locked="0"/>
    </xf>
    <xf numFmtId="1" fontId="3" fillId="0" borderId="0" xfId="165" applyNumberFormat="1" applyFont="1" applyFill="1" applyAlignment="1" applyProtection="1">
      <alignment horizontal="center"/>
      <protection locked="0"/>
    </xf>
    <xf numFmtId="1" fontId="32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Border="1" applyAlignment="1" applyProtection="1">
      <alignment horizontal="left" wrapText="1" shrinkToFit="1"/>
      <protection locked="0"/>
    </xf>
    <xf numFmtId="1" fontId="34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Protection="1">
      <protection locked="0"/>
    </xf>
    <xf numFmtId="1" fontId="32" fillId="50" borderId="0" xfId="165" applyNumberFormat="1" applyFont="1" applyFill="1" applyBorder="1" applyAlignment="1" applyProtection="1">
      <protection locked="0"/>
    </xf>
    <xf numFmtId="1" fontId="34" fillId="50" borderId="0" xfId="165" applyNumberFormat="1" applyFont="1" applyFill="1" applyBorder="1" applyAlignment="1" applyProtection="1">
      <alignment horizontal="center"/>
      <protection locked="0"/>
    </xf>
    <xf numFmtId="1" fontId="34" fillId="0" borderId="1" xfId="165" applyNumberFormat="1" applyFont="1" applyFill="1" applyBorder="1" applyAlignment="1" applyProtection="1">
      <alignment horizontal="center"/>
    </xf>
    <xf numFmtId="0" fontId="11" fillId="0" borderId="1" xfId="165" applyNumberFormat="1" applyFont="1" applyFill="1" applyBorder="1" applyAlignment="1" applyProtection="1">
      <alignment horizontal="center" vertical="center" wrapText="1" shrinkToFit="1"/>
    </xf>
    <xf numFmtId="3" fontId="11" fillId="50" borderId="1" xfId="165" applyNumberFormat="1" applyFont="1" applyFill="1" applyBorder="1" applyAlignment="1" applyProtection="1">
      <alignment horizontal="center" vertical="center"/>
    </xf>
    <xf numFmtId="3" fontId="34" fillId="50" borderId="1" xfId="165" applyNumberFormat="1" applyFont="1" applyFill="1" applyBorder="1" applyAlignment="1" applyProtection="1">
      <alignment horizontal="center" vertical="center"/>
      <protection locked="0"/>
    </xf>
    <xf numFmtId="3" fontId="34" fillId="50" borderId="1" xfId="165" applyNumberFormat="1" applyFont="1" applyFill="1" applyBorder="1" applyAlignment="1" applyProtection="1">
      <alignment horizontal="center" vertical="center"/>
    </xf>
    <xf numFmtId="0" fontId="4" fillId="0" borderId="1" xfId="166" applyFont="1" applyFill="1" applyBorder="1" applyAlignment="1" applyProtection="1">
      <alignment horizontal="left"/>
    </xf>
    <xf numFmtId="0" fontId="4" fillId="0" borderId="1" xfId="166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center" vertical="center"/>
    </xf>
    <xf numFmtId="1" fontId="36" fillId="0" borderId="23" xfId="165" applyNumberFormat="1" applyFont="1" applyFill="1" applyBorder="1" applyAlignment="1" applyProtection="1">
      <alignment horizontal="center"/>
      <protection locked="0"/>
    </xf>
    <xf numFmtId="1" fontId="37" fillId="0" borderId="1" xfId="165" applyNumberFormat="1" applyFont="1" applyFill="1" applyBorder="1" applyAlignment="1" applyProtection="1">
      <alignment horizontal="center" vertical="center" wrapText="1"/>
    </xf>
    <xf numFmtId="1" fontId="37" fillId="0" borderId="1" xfId="165" applyNumberFormat="1" applyFont="1" applyFill="1" applyBorder="1" applyAlignment="1" applyProtection="1">
      <alignment horizontal="center" vertical="center" wrapText="1"/>
      <protection locked="0"/>
    </xf>
    <xf numFmtId="1" fontId="37" fillId="0" borderId="1" xfId="166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11" fillId="0" borderId="24" xfId="1" applyNumberFormat="1" applyFont="1" applyFill="1" applyBorder="1" applyAlignment="1" applyProtection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49" fontId="9" fillId="0" borderId="13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1" fontId="6" fillId="0" borderId="11" xfId="1" applyNumberFormat="1" applyFont="1" applyFill="1" applyBorder="1" applyAlignment="1" applyProtection="1">
      <alignment horizontal="center" vertical="center"/>
    </xf>
    <xf numFmtId="1" fontId="5" fillId="0" borderId="11" xfId="1" applyNumberFormat="1" applyFont="1" applyFill="1" applyBorder="1" applyAlignment="1" applyProtection="1">
      <alignment horizontal="center" vertical="center"/>
    </xf>
    <xf numFmtId="1" fontId="6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1" fillId="0" borderId="29" xfId="1" applyNumberFormat="1" applyFont="1" applyFill="1" applyBorder="1" applyAlignment="1" applyProtection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1" fillId="0" borderId="31" xfId="1" applyNumberFormat="1" applyFont="1" applyFill="1" applyBorder="1" applyAlignment="1" applyProtection="1">
      <alignment horizontal="center" vertical="center"/>
    </xf>
    <xf numFmtId="0" fontId="11" fillId="0" borderId="32" xfId="1" applyNumberFormat="1" applyFont="1" applyFill="1" applyBorder="1" applyAlignment="1" applyProtection="1">
      <alignment horizontal="center" vertical="center"/>
    </xf>
    <xf numFmtId="0" fontId="11" fillId="0" borderId="36" xfId="1" applyNumberFormat="1" applyFont="1" applyFill="1" applyBorder="1" applyAlignment="1" applyProtection="1">
      <alignment horizontal="right" vertical="center"/>
    </xf>
    <xf numFmtId="0" fontId="11" fillId="0" borderId="37" xfId="1" applyNumberFormat="1" applyFont="1" applyFill="1" applyBorder="1" applyAlignment="1" applyProtection="1">
      <alignment horizontal="center" vertical="center"/>
    </xf>
    <xf numFmtId="0" fontId="11" fillId="0" borderId="38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0" xfId="0" applyFill="1"/>
    <xf numFmtId="1" fontId="34" fillId="51" borderId="1" xfId="165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3" xfId="1" applyNumberFormat="1" applyFont="1" applyFill="1" applyBorder="1" applyAlignment="1" applyProtection="1">
      <alignment horizontal="left" vertical="center"/>
    </xf>
    <xf numFmtId="0" fontId="11" fillId="0" borderId="35" xfId="1" applyNumberFormat="1" applyFont="1" applyFill="1" applyBorder="1" applyAlignment="1" applyProtection="1">
      <alignment horizontal="left" vertical="center"/>
    </xf>
    <xf numFmtId="0" fontId="11" fillId="0" borderId="34" xfId="1" applyNumberFormat="1" applyFont="1" applyFill="1" applyBorder="1" applyAlignment="1" applyProtection="1">
      <alignment vertical="center"/>
    </xf>
    <xf numFmtId="0" fontId="11" fillId="0" borderId="24" xfId="1" applyNumberFormat="1" applyFont="1" applyFill="1" applyBorder="1" applyAlignment="1" applyProtection="1">
      <alignment vertical="center"/>
    </xf>
    <xf numFmtId="0" fontId="38" fillId="0" borderId="5" xfId="0" applyFont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  <xf numFmtId="0" fontId="38" fillId="0" borderId="4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1" fontId="11" fillId="0" borderId="0" xfId="165" applyNumberFormat="1" applyFont="1" applyFill="1" applyAlignment="1" applyProtection="1">
      <alignment horizontal="center" vertical="center" wrapText="1"/>
      <protection locked="0"/>
    </xf>
  </cellXfs>
  <cellStyles count="167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— акцент1" xfId="14"/>
    <cellStyle name="20% - Акцент1 2" xfId="15"/>
    <cellStyle name="20% — акцент1 2" xfId="16"/>
    <cellStyle name="20% — акцент1 3" xfId="17"/>
    <cellStyle name="20% — акцент2" xfId="18"/>
    <cellStyle name="20% - Акцент2 2" xfId="19"/>
    <cellStyle name="20% — акцент2 2" xfId="20"/>
    <cellStyle name="20% — акцент2 3" xfId="21"/>
    <cellStyle name="20% — акцент3" xfId="22"/>
    <cellStyle name="20% - Акцент3 2" xfId="23"/>
    <cellStyle name="20% — акцент3 2" xfId="24"/>
    <cellStyle name="20% — акцент3 3" xfId="25"/>
    <cellStyle name="20% — акцент4" xfId="26"/>
    <cellStyle name="20% - Акцент4 2" xfId="27"/>
    <cellStyle name="20% — акцент4 2" xfId="28"/>
    <cellStyle name="20% — акцент4 3" xfId="29"/>
    <cellStyle name="20% — акцент5" xfId="30"/>
    <cellStyle name="20% - Акцент5 2" xfId="31"/>
    <cellStyle name="20% — акцент5 2" xfId="32"/>
    <cellStyle name="20% — акцент6" xfId="33"/>
    <cellStyle name="20% - Акцент6 2" xfId="34"/>
    <cellStyle name="20% — акцент6 2" xfId="35"/>
    <cellStyle name="20% — акцент6 3" xfId="36"/>
    <cellStyle name="20% – Акцентування1 2" xfId="37"/>
    <cellStyle name="20% – Акцентування2 2" xfId="38"/>
    <cellStyle name="20% – Акцентування3 2" xfId="39"/>
    <cellStyle name="20% – Акцентування4 2" xfId="40"/>
    <cellStyle name="20% – Акцентування5 2" xfId="41"/>
    <cellStyle name="20% – Акцентування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— акцент1" xfId="55"/>
    <cellStyle name="40% - Акцент1 2" xfId="56"/>
    <cellStyle name="40% — акцент1 2" xfId="57"/>
    <cellStyle name="40% — акцент1 3" xfId="58"/>
    <cellStyle name="40% — акцент2" xfId="59"/>
    <cellStyle name="40% - Акцент2 2" xfId="60"/>
    <cellStyle name="40% — акцент2 2" xfId="61"/>
    <cellStyle name="40% — акцент3" xfId="62"/>
    <cellStyle name="40% - Акцент3 2" xfId="63"/>
    <cellStyle name="40% — акцент3 2" xfId="64"/>
    <cellStyle name="40% — акцент3 3" xfId="65"/>
    <cellStyle name="40% — акцент4" xfId="66"/>
    <cellStyle name="40% - Акцент4 2" xfId="67"/>
    <cellStyle name="40% — акцент4 2" xfId="68"/>
    <cellStyle name="40% — акцент4 3" xfId="69"/>
    <cellStyle name="40% — акцент5" xfId="70"/>
    <cellStyle name="40% - Акцент5 2" xfId="71"/>
    <cellStyle name="40% — акцент5 2" xfId="72"/>
    <cellStyle name="40% — акцент5 3" xfId="73"/>
    <cellStyle name="40% — акцент6" xfId="74"/>
    <cellStyle name="40% - Акцент6 2" xfId="75"/>
    <cellStyle name="40% — акцент6 2" xfId="76"/>
    <cellStyle name="40% — акцент6 3" xfId="77"/>
    <cellStyle name="40% – Акцентування1 2" xfId="78"/>
    <cellStyle name="40% – Акцентування2 2" xfId="79"/>
    <cellStyle name="40% – Акцентування3 2" xfId="80"/>
    <cellStyle name="40% – Акцентування4 2" xfId="81"/>
    <cellStyle name="40% – Акцентування5 2" xfId="82"/>
    <cellStyle name="40% – Акцентування6 2" xfId="83"/>
    <cellStyle name="60% - Accent1" xfId="84"/>
    <cellStyle name="60% - Accent1 2" xfId="85"/>
    <cellStyle name="60% - Accent2" xfId="86"/>
    <cellStyle name="60% - Accent2 2" xfId="87"/>
    <cellStyle name="60% - Accent3" xfId="88"/>
    <cellStyle name="60% - Accent3 2" xfId="89"/>
    <cellStyle name="60% - Accent4" xfId="90"/>
    <cellStyle name="60% - Accent4 2" xfId="91"/>
    <cellStyle name="60% - Accent5" xfId="92"/>
    <cellStyle name="60% - Accent5 2" xfId="93"/>
    <cellStyle name="60% - Accent6" xfId="94"/>
    <cellStyle name="60% - Accent6 2" xfId="95"/>
    <cellStyle name="60% — акцент1" xfId="96"/>
    <cellStyle name="60% - Акцент1 2" xfId="97"/>
    <cellStyle name="60% — акцент1 2" xfId="98"/>
    <cellStyle name="60% — акцент1 3" xfId="99"/>
    <cellStyle name="60% — акцент2" xfId="100"/>
    <cellStyle name="60% - Акцент2 2" xfId="101"/>
    <cellStyle name="60% — акцент2 2" xfId="102"/>
    <cellStyle name="60% — акцент2 3" xfId="103"/>
    <cellStyle name="60% — акцент3" xfId="104"/>
    <cellStyle name="60% - Акцент3 2" xfId="105"/>
    <cellStyle name="60% — акцент3 2" xfId="106"/>
    <cellStyle name="60% — акцент3 3" xfId="107"/>
    <cellStyle name="60% — акцент4" xfId="108"/>
    <cellStyle name="60% - Акцент4 2" xfId="109"/>
    <cellStyle name="60% — акцент4 2" xfId="110"/>
    <cellStyle name="60% — акцент4 3" xfId="111"/>
    <cellStyle name="60% — акцент5" xfId="112"/>
    <cellStyle name="60% - Акцент5 2" xfId="113"/>
    <cellStyle name="60% — акцент5 2" xfId="114"/>
    <cellStyle name="60% — акцент5 3" xfId="115"/>
    <cellStyle name="60% — акцент6" xfId="116"/>
    <cellStyle name="60% - Акцент6 2" xfId="117"/>
    <cellStyle name="60% — акцент6 2" xfId="118"/>
    <cellStyle name="60% — акцент6 3" xfId="119"/>
    <cellStyle name="60% – Акцентування1 2" xfId="120"/>
    <cellStyle name="60% – Акцентування2 2" xfId="121"/>
    <cellStyle name="60% – Акцентування3 2" xfId="122"/>
    <cellStyle name="60% – Акцентування4 2" xfId="123"/>
    <cellStyle name="60% – Акцентування5 2" xfId="124"/>
    <cellStyle name="60% – Акцентування6 2" xfId="125"/>
    <cellStyle name="Accent1" xfId="126"/>
    <cellStyle name="Accent1 2" xfId="127"/>
    <cellStyle name="Accent2" xfId="128"/>
    <cellStyle name="Accent2 2" xfId="129"/>
    <cellStyle name="Accent3" xfId="130"/>
    <cellStyle name="Accent3 2" xfId="131"/>
    <cellStyle name="Accent4" xfId="132"/>
    <cellStyle name="Accent4 2" xfId="133"/>
    <cellStyle name="Accent5" xfId="134"/>
    <cellStyle name="Accent5 2" xfId="135"/>
    <cellStyle name="Accent6" xfId="136"/>
    <cellStyle name="Accent6 2" xfId="137"/>
    <cellStyle name="Bad" xfId="138"/>
    <cellStyle name="Bad 2" xfId="139"/>
    <cellStyle name="Calculation" xfId="140"/>
    <cellStyle name="Calculation 2" xfId="141"/>
    <cellStyle name="Check Cell" xfId="142"/>
    <cellStyle name="Check Cell 2" xfId="143"/>
    <cellStyle name="Explanatory Text" xfId="144"/>
    <cellStyle name="fEr" xfId="145"/>
    <cellStyle name="fHead" xfId="146"/>
    <cellStyle name="fHead 2" xfId="147"/>
    <cellStyle name="Good" xfId="148"/>
    <cellStyle name="Good 2" xfId="149"/>
    <cellStyle name="Heading 1" xfId="150"/>
    <cellStyle name="Heading 2" xfId="151"/>
    <cellStyle name="Heading 3" xfId="152"/>
    <cellStyle name="Heading 4" xfId="153"/>
    <cellStyle name="Input" xfId="154"/>
    <cellStyle name="Input 2" xfId="155"/>
    <cellStyle name="Linked Cell" xfId="156"/>
    <cellStyle name="Neutral" xfId="157"/>
    <cellStyle name="Neutral 2" xfId="158"/>
    <cellStyle name="Note" xfId="159"/>
    <cellStyle name="Note 2" xfId="160"/>
    <cellStyle name="Output" xfId="161"/>
    <cellStyle name="Output 2" xfId="162"/>
    <cellStyle name="Денежный 2" xfId="163"/>
    <cellStyle name="Обычный" xfId="0" builtinId="0"/>
    <cellStyle name="Обычный 2" xfId="164"/>
    <cellStyle name="Обычный 3" xfId="1"/>
    <cellStyle name="Обычный 9" xfId="165"/>
    <cellStyle name="Обычный_06" xfId="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7" zoomScale="78" zoomScaleNormal="78" workbookViewId="0">
      <selection activeCell="G22" sqref="G22"/>
    </sheetView>
  </sheetViews>
  <sheetFormatPr defaultRowHeight="12.75"/>
  <cols>
    <col min="1" max="1" width="58.42578125" style="1" customWidth="1"/>
    <col min="2" max="2" width="16.7109375" style="1" customWidth="1"/>
    <col min="3" max="4" width="9.5703125" style="1" customWidth="1"/>
    <col min="5" max="5" width="7.42578125" style="1" customWidth="1"/>
    <col min="6" max="6" width="13.140625" style="1" customWidth="1"/>
    <col min="7" max="7" width="11.5703125" style="1" customWidth="1"/>
    <col min="8" max="8" width="11.42578125" style="1" customWidth="1"/>
    <col min="9" max="9" width="16.28515625" style="1" customWidth="1"/>
    <col min="10" max="16384" width="9.140625" style="1"/>
  </cols>
  <sheetData>
    <row r="1" spans="1:9" ht="16.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8.75">
      <c r="A2" s="2"/>
      <c r="B2" s="3"/>
      <c r="C2" s="3"/>
      <c r="D2" s="3"/>
      <c r="E2" s="3"/>
      <c r="F2" s="3"/>
      <c r="G2" s="3"/>
      <c r="H2" s="3"/>
      <c r="I2" s="4" t="s">
        <v>1</v>
      </c>
    </row>
    <row r="3" spans="1:9" ht="78">
      <c r="A3" s="5"/>
      <c r="B3" s="6" t="s">
        <v>32</v>
      </c>
      <c r="C3" s="6" t="s">
        <v>2</v>
      </c>
      <c r="D3" s="6" t="s">
        <v>3</v>
      </c>
      <c r="E3" s="6" t="s">
        <v>33</v>
      </c>
      <c r="F3" s="7" t="s">
        <v>4</v>
      </c>
      <c r="G3" s="52" t="s">
        <v>57</v>
      </c>
      <c r="H3" s="52" t="s">
        <v>58</v>
      </c>
      <c r="I3" s="7" t="str">
        <f>F3</f>
        <v>в % до поперед-нього періоду</v>
      </c>
    </row>
    <row r="4" spans="1:9" ht="30" customHeight="1">
      <c r="A4" s="8" t="s">
        <v>5</v>
      </c>
      <c r="B4" s="9">
        <f>4122+H5</f>
        <v>4494</v>
      </c>
      <c r="C4" s="9">
        <v>937</v>
      </c>
      <c r="D4" s="9">
        <v>3053</v>
      </c>
      <c r="E4" s="9">
        <v>2645</v>
      </c>
      <c r="F4" s="10">
        <f t="shared" ref="F4:F11" si="0">E4/D4*100</f>
        <v>86.636095643629218</v>
      </c>
      <c r="G4" s="53">
        <v>2275</v>
      </c>
      <c r="H4" s="9">
        <v>887</v>
      </c>
      <c r="I4" s="10">
        <f t="shared" ref="I4:I11" si="1">H4/G4*100</f>
        <v>38.989010989010993</v>
      </c>
    </row>
    <row r="5" spans="1:9" ht="30" customHeight="1">
      <c r="A5" s="11" t="s">
        <v>6</v>
      </c>
      <c r="B5" s="12" t="s">
        <v>7</v>
      </c>
      <c r="C5" s="12">
        <v>937</v>
      </c>
      <c r="D5" s="12">
        <v>2303</v>
      </c>
      <c r="E5" s="12">
        <v>813</v>
      </c>
      <c r="F5" s="10">
        <f t="shared" si="0"/>
        <v>35.301780286582719</v>
      </c>
      <c r="G5" s="54">
        <v>452</v>
      </c>
      <c r="H5" s="12">
        <v>372</v>
      </c>
      <c r="I5" s="10">
        <f t="shared" si="1"/>
        <v>82.30088495575221</v>
      </c>
    </row>
    <row r="6" spans="1:9" ht="30" customHeight="1">
      <c r="A6" s="13" t="s">
        <v>8</v>
      </c>
      <c r="B6" s="9">
        <f>3952+G5</f>
        <v>4404</v>
      </c>
      <c r="C6" s="9">
        <v>897</v>
      </c>
      <c r="D6" s="9">
        <v>2932</v>
      </c>
      <c r="E6" s="9">
        <v>2475</v>
      </c>
      <c r="F6" s="10">
        <f t="shared" si="0"/>
        <v>84.413369713506142</v>
      </c>
      <c r="G6" s="53">
        <v>2146</v>
      </c>
      <c r="H6" s="9">
        <v>763</v>
      </c>
      <c r="I6" s="10">
        <f t="shared" si="1"/>
        <v>35.554520037278657</v>
      </c>
    </row>
    <row r="7" spans="1:9" ht="39.75" customHeight="1">
      <c r="A7" s="14" t="s">
        <v>9</v>
      </c>
      <c r="B7" s="9">
        <f>C7+D7+E7+H7</f>
        <v>1764</v>
      </c>
      <c r="C7" s="9">
        <v>137</v>
      </c>
      <c r="D7" s="9">
        <v>600</v>
      </c>
      <c r="E7" s="9">
        <v>777</v>
      </c>
      <c r="F7" s="10">
        <f t="shared" si="0"/>
        <v>129.5</v>
      </c>
      <c r="G7" s="53">
        <v>549</v>
      </c>
      <c r="H7" s="9">
        <v>250</v>
      </c>
      <c r="I7" s="10">
        <f t="shared" si="1"/>
        <v>45.537340619307834</v>
      </c>
    </row>
    <row r="8" spans="1:9" ht="39.75" customHeight="1">
      <c r="A8" s="14" t="s">
        <v>10</v>
      </c>
      <c r="B8" s="9">
        <f>C8+D8+E8+H8</f>
        <v>136</v>
      </c>
      <c r="C8" s="9">
        <v>66</v>
      </c>
      <c r="D8" s="9">
        <v>28</v>
      </c>
      <c r="E8" s="9">
        <v>33</v>
      </c>
      <c r="F8" s="10">
        <f t="shared" si="0"/>
        <v>117.85714285714286</v>
      </c>
      <c r="G8" s="53">
        <v>15</v>
      </c>
      <c r="H8" s="9">
        <v>9</v>
      </c>
      <c r="I8" s="10">
        <f t="shared" si="1"/>
        <v>60</v>
      </c>
    </row>
    <row r="9" spans="1:9" ht="39.75" customHeight="1" thickBot="1">
      <c r="A9" s="14" t="s">
        <v>11</v>
      </c>
      <c r="B9" s="9">
        <f>C9+D9+E9</f>
        <v>23</v>
      </c>
      <c r="C9" s="9">
        <v>0</v>
      </c>
      <c r="D9" s="9">
        <v>6</v>
      </c>
      <c r="E9" s="9">
        <v>17</v>
      </c>
      <c r="F9" s="64">
        <f t="shared" si="0"/>
        <v>283.33333333333337</v>
      </c>
      <c r="G9" s="53">
        <v>11</v>
      </c>
      <c r="H9" s="9">
        <v>4</v>
      </c>
      <c r="I9" s="10">
        <f t="shared" si="1"/>
        <v>36.363636363636367</v>
      </c>
    </row>
    <row r="10" spans="1:9" ht="30" customHeight="1">
      <c r="A10" s="8" t="s">
        <v>12</v>
      </c>
      <c r="B10" s="9">
        <f t="shared" ref="B10:B11" si="2">C10+D10+E10+H10</f>
        <v>615</v>
      </c>
      <c r="C10" s="9">
        <v>105</v>
      </c>
      <c r="D10" s="9">
        <v>194</v>
      </c>
      <c r="E10" s="9">
        <v>240</v>
      </c>
      <c r="F10" s="10">
        <f t="shared" si="0"/>
        <v>123.71134020618557</v>
      </c>
      <c r="G10" s="53">
        <v>186</v>
      </c>
      <c r="H10" s="9">
        <v>76</v>
      </c>
      <c r="I10" s="10">
        <f t="shared" si="1"/>
        <v>40.86021505376344</v>
      </c>
    </row>
    <row r="11" spans="1:9" ht="43.5" customHeight="1" thickBot="1">
      <c r="A11" s="16" t="s">
        <v>13</v>
      </c>
      <c r="B11" s="9">
        <f t="shared" si="2"/>
        <v>752</v>
      </c>
      <c r="C11" s="17">
        <v>98</v>
      </c>
      <c r="D11" s="17">
        <v>371</v>
      </c>
      <c r="E11" s="17">
        <v>240</v>
      </c>
      <c r="F11" s="10">
        <f t="shared" si="0"/>
        <v>64.690026954177895</v>
      </c>
      <c r="G11" s="55">
        <v>194</v>
      </c>
      <c r="H11" s="9">
        <v>43</v>
      </c>
      <c r="I11" s="10">
        <f t="shared" si="1"/>
        <v>22.164948453608247</v>
      </c>
    </row>
    <row r="12" spans="1:9" ht="21" customHeight="1" thickTop="1" thickBot="1">
      <c r="A12" s="42"/>
      <c r="B12" s="75" t="s">
        <v>35</v>
      </c>
      <c r="C12" s="75"/>
      <c r="D12" s="75"/>
      <c r="E12" s="75"/>
      <c r="F12" s="76"/>
      <c r="G12" s="77" t="s">
        <v>59</v>
      </c>
      <c r="H12" s="78"/>
      <c r="I12" s="79"/>
    </row>
    <row r="13" spans="1:9" ht="53.25" customHeight="1">
      <c r="A13" s="18"/>
      <c r="B13" s="19"/>
      <c r="C13" s="61"/>
      <c r="D13" s="58" t="s">
        <v>14</v>
      </c>
      <c r="E13" s="50" t="s">
        <v>34</v>
      </c>
      <c r="F13" s="20" t="s">
        <v>15</v>
      </c>
      <c r="G13" s="50" t="str">
        <f>D13</f>
        <v>2017р.</v>
      </c>
      <c r="H13" s="49" t="str">
        <f>E13</f>
        <v>2018 р.</v>
      </c>
      <c r="I13" s="21" t="str">
        <f>F13</f>
        <v>в % до попереднього періоду</v>
      </c>
    </row>
    <row r="14" spans="1:9" ht="30" customHeight="1">
      <c r="A14" s="71" t="s">
        <v>5</v>
      </c>
      <c r="B14" s="72"/>
      <c r="C14" s="62"/>
      <c r="D14" s="59">
        <v>1768</v>
      </c>
      <c r="E14" s="56">
        <v>481</v>
      </c>
      <c r="F14" s="24">
        <f>E14/D14*100</f>
        <v>27.205882352941174</v>
      </c>
      <c r="G14" s="22">
        <v>932</v>
      </c>
      <c r="H14" s="23">
        <v>333</v>
      </c>
      <c r="I14" s="24">
        <f>H14/G14*100</f>
        <v>35.72961373390558</v>
      </c>
    </row>
    <row r="15" spans="1:9" ht="30" customHeight="1">
      <c r="A15" s="71" t="s">
        <v>16</v>
      </c>
      <c r="B15" s="72"/>
      <c r="C15" s="62"/>
      <c r="D15" s="59">
        <v>1656</v>
      </c>
      <c r="E15" s="56">
        <v>394</v>
      </c>
      <c r="F15" s="24">
        <f>E15/D15*100</f>
        <v>23.792270531400966</v>
      </c>
      <c r="G15" s="22">
        <v>839</v>
      </c>
      <c r="H15" s="23">
        <v>303</v>
      </c>
      <c r="I15" s="24">
        <f>H15/G15*100</f>
        <v>36.11442193087008</v>
      </c>
    </row>
    <row r="16" spans="1:9" ht="30" customHeight="1" thickBot="1">
      <c r="A16" s="73" t="s">
        <v>17</v>
      </c>
      <c r="B16" s="74"/>
      <c r="C16" s="63"/>
      <c r="D16" s="60">
        <v>3448</v>
      </c>
      <c r="E16" s="57">
        <v>4220</v>
      </c>
      <c r="F16" s="51" t="s">
        <v>18</v>
      </c>
      <c r="G16" s="25">
        <v>3827</v>
      </c>
      <c r="H16" s="48">
        <v>4768</v>
      </c>
      <c r="I16" s="15" t="s">
        <v>60</v>
      </c>
    </row>
  </sheetData>
  <mergeCells count="6">
    <mergeCell ref="A1:I1"/>
    <mergeCell ref="A14:B14"/>
    <mergeCell ref="A15:B15"/>
    <mergeCell ref="A16:B16"/>
    <mergeCell ref="B12:F12"/>
    <mergeCell ref="G12:I12"/>
  </mergeCells>
  <printOptions horizontalCentered="1" verticalCentered="1"/>
  <pageMargins left="0.35433070866141736" right="0.35433070866141736" top="0.78740157480314965" bottom="0.59055118110236227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E28" sqref="E28"/>
    </sheetView>
  </sheetViews>
  <sheetFormatPr defaultRowHeight="15.75"/>
  <cols>
    <col min="1" max="1" width="21.42578125" style="30" customWidth="1"/>
    <col min="2" max="2" width="13.28515625" style="31" customWidth="1"/>
    <col min="3" max="3" width="12" style="31" customWidth="1"/>
    <col min="4" max="4" width="12.42578125" style="31" customWidth="1"/>
    <col min="5" max="5" width="16.28515625" style="31" customWidth="1"/>
    <col min="6" max="6" width="11.5703125" style="31" customWidth="1"/>
    <col min="7" max="7" width="14.28515625" style="31" customWidth="1"/>
    <col min="8" max="8" width="14.85546875" style="31" customWidth="1"/>
    <col min="9" max="9" width="13.42578125" style="31" customWidth="1"/>
    <col min="10" max="10" width="14.85546875" style="31" customWidth="1"/>
  </cols>
  <sheetData>
    <row r="1" spans="1:10">
      <c r="A1" s="26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32"/>
      <c r="B3" s="33"/>
      <c r="C3" s="33"/>
      <c r="D3" s="33"/>
      <c r="E3" s="28"/>
      <c r="F3" s="32"/>
      <c r="G3" s="34"/>
      <c r="H3" s="33"/>
      <c r="I3" s="32"/>
      <c r="J3" s="29" t="s">
        <v>19</v>
      </c>
    </row>
    <row r="4" spans="1:10" s="47" customFormat="1" ht="94.5" customHeight="1">
      <c r="A4" s="43"/>
      <c r="B4" s="44" t="s">
        <v>20</v>
      </c>
      <c r="C4" s="44" t="s">
        <v>21</v>
      </c>
      <c r="D4" s="44" t="s">
        <v>16</v>
      </c>
      <c r="E4" s="44" t="s">
        <v>22</v>
      </c>
      <c r="F4" s="44" t="s">
        <v>12</v>
      </c>
      <c r="G4" s="44" t="s">
        <v>23</v>
      </c>
      <c r="H4" s="45" t="s">
        <v>24</v>
      </c>
      <c r="I4" s="46" t="s">
        <v>25</v>
      </c>
      <c r="J4" s="46" t="s">
        <v>26</v>
      </c>
    </row>
    <row r="5" spans="1:10" s="67" customFormat="1">
      <c r="A5" s="35" t="s">
        <v>27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</row>
    <row r="6" spans="1:10">
      <c r="A6" s="36" t="s">
        <v>28</v>
      </c>
      <c r="B6" s="37">
        <f t="shared" ref="B6:I6" si="0">SUM(B7:B29)</f>
        <v>887</v>
      </c>
      <c r="C6" s="37">
        <f t="shared" si="0"/>
        <v>373</v>
      </c>
      <c r="D6" s="37">
        <f t="shared" si="0"/>
        <v>764</v>
      </c>
      <c r="E6" s="37">
        <f t="shared" si="0"/>
        <v>250</v>
      </c>
      <c r="F6" s="37">
        <f t="shared" si="0"/>
        <v>76</v>
      </c>
      <c r="G6" s="37">
        <f t="shared" si="0"/>
        <v>43</v>
      </c>
      <c r="H6" s="37">
        <f t="shared" si="0"/>
        <v>333</v>
      </c>
      <c r="I6" s="37">
        <f t="shared" si="0"/>
        <v>303</v>
      </c>
      <c r="J6" s="37">
        <v>4768</v>
      </c>
    </row>
    <row r="7" spans="1:10">
      <c r="A7" s="40" t="s">
        <v>36</v>
      </c>
      <c r="B7" s="38">
        <v>11</v>
      </c>
      <c r="C7" s="39">
        <v>4</v>
      </c>
      <c r="D7" s="38">
        <v>10</v>
      </c>
      <c r="E7" s="65">
        <v>5</v>
      </c>
      <c r="F7" s="39">
        <v>1</v>
      </c>
      <c r="G7" s="39">
        <v>1</v>
      </c>
      <c r="H7" s="65">
        <v>4</v>
      </c>
      <c r="I7" s="65">
        <v>3</v>
      </c>
      <c r="J7" s="38">
        <v>3103</v>
      </c>
    </row>
    <row r="8" spans="1:10">
      <c r="A8" s="40" t="s">
        <v>37</v>
      </c>
      <c r="B8" s="38">
        <v>19</v>
      </c>
      <c r="C8" s="39">
        <v>4</v>
      </c>
      <c r="D8" s="38">
        <v>11</v>
      </c>
      <c r="E8" s="66">
        <v>4</v>
      </c>
      <c r="F8" s="39">
        <v>0</v>
      </c>
      <c r="G8" s="39">
        <v>0</v>
      </c>
      <c r="H8" s="66">
        <v>4</v>
      </c>
      <c r="I8" s="66">
        <v>3</v>
      </c>
      <c r="J8" s="38">
        <v>4502</v>
      </c>
    </row>
    <row r="9" spans="1:10">
      <c r="A9" s="40" t="s">
        <v>38</v>
      </c>
      <c r="B9" s="38">
        <v>46</v>
      </c>
      <c r="C9" s="39">
        <v>15</v>
      </c>
      <c r="D9" s="38">
        <v>41</v>
      </c>
      <c r="E9" s="66">
        <v>15</v>
      </c>
      <c r="F9" s="39">
        <v>9</v>
      </c>
      <c r="G9" s="39">
        <v>2</v>
      </c>
      <c r="H9" s="66">
        <v>8</v>
      </c>
      <c r="I9" s="66">
        <v>8</v>
      </c>
      <c r="J9" s="38">
        <v>4860</v>
      </c>
    </row>
    <row r="10" spans="1:10">
      <c r="A10" s="40" t="s">
        <v>39</v>
      </c>
      <c r="B10" s="38">
        <v>34</v>
      </c>
      <c r="C10" s="39">
        <v>16</v>
      </c>
      <c r="D10" s="38">
        <v>33</v>
      </c>
      <c r="E10" s="66">
        <v>5</v>
      </c>
      <c r="F10" s="39">
        <v>2</v>
      </c>
      <c r="G10" s="39">
        <v>1</v>
      </c>
      <c r="H10" s="66">
        <v>17</v>
      </c>
      <c r="I10" s="66">
        <v>16</v>
      </c>
      <c r="J10" s="38">
        <v>4425</v>
      </c>
    </row>
    <row r="11" spans="1:10">
      <c r="A11" s="40" t="s">
        <v>40</v>
      </c>
      <c r="B11" s="38">
        <v>54</v>
      </c>
      <c r="C11" s="39">
        <v>26</v>
      </c>
      <c r="D11" s="38">
        <v>44</v>
      </c>
      <c r="E11" s="66">
        <v>22</v>
      </c>
      <c r="F11" s="39">
        <v>7</v>
      </c>
      <c r="G11" s="39">
        <v>2</v>
      </c>
      <c r="H11" s="66">
        <v>17</v>
      </c>
      <c r="I11" s="66">
        <v>16</v>
      </c>
      <c r="J11" s="38">
        <v>4494</v>
      </c>
    </row>
    <row r="12" spans="1:10">
      <c r="A12" s="41" t="s">
        <v>41</v>
      </c>
      <c r="B12" s="38">
        <v>15</v>
      </c>
      <c r="C12" s="39">
        <v>4</v>
      </c>
      <c r="D12" s="38">
        <v>15</v>
      </c>
      <c r="E12" s="66">
        <v>3</v>
      </c>
      <c r="F12" s="39">
        <v>0</v>
      </c>
      <c r="G12" s="39">
        <v>0</v>
      </c>
      <c r="H12" s="66">
        <v>5</v>
      </c>
      <c r="I12" s="66">
        <v>5</v>
      </c>
      <c r="J12" s="38">
        <v>5153</v>
      </c>
    </row>
    <row r="13" spans="1:10">
      <c r="A13" s="40" t="s">
        <v>42</v>
      </c>
      <c r="B13" s="38">
        <v>40</v>
      </c>
      <c r="C13" s="39">
        <v>16</v>
      </c>
      <c r="D13" s="38">
        <v>33</v>
      </c>
      <c r="E13" s="66">
        <v>10</v>
      </c>
      <c r="F13" s="39">
        <v>0</v>
      </c>
      <c r="G13" s="39">
        <v>0</v>
      </c>
      <c r="H13" s="66">
        <v>14</v>
      </c>
      <c r="I13" s="66">
        <v>13</v>
      </c>
      <c r="J13" s="38">
        <v>4759</v>
      </c>
    </row>
    <row r="14" spans="1:10">
      <c r="A14" s="40" t="s">
        <v>43</v>
      </c>
      <c r="B14" s="38">
        <v>26</v>
      </c>
      <c r="C14" s="39">
        <v>11</v>
      </c>
      <c r="D14" s="38">
        <v>22</v>
      </c>
      <c r="E14" s="66">
        <v>14</v>
      </c>
      <c r="F14" s="39">
        <v>1</v>
      </c>
      <c r="G14" s="39">
        <v>2</v>
      </c>
      <c r="H14" s="66">
        <v>8</v>
      </c>
      <c r="I14" s="66">
        <v>5</v>
      </c>
      <c r="J14" s="38">
        <v>4987</v>
      </c>
    </row>
    <row r="15" spans="1:10">
      <c r="A15" s="40" t="s">
        <v>44</v>
      </c>
      <c r="B15" s="38">
        <v>26</v>
      </c>
      <c r="C15" s="39">
        <v>11</v>
      </c>
      <c r="D15" s="38">
        <v>21</v>
      </c>
      <c r="E15" s="66">
        <v>3</v>
      </c>
      <c r="F15" s="39">
        <v>1</v>
      </c>
      <c r="G15" s="39">
        <v>1</v>
      </c>
      <c r="H15" s="66">
        <v>13</v>
      </c>
      <c r="I15" s="66">
        <v>13</v>
      </c>
      <c r="J15" s="38">
        <v>4830</v>
      </c>
    </row>
    <row r="16" spans="1:10">
      <c r="A16" s="40" t="s">
        <v>45</v>
      </c>
      <c r="B16" s="38">
        <v>18</v>
      </c>
      <c r="C16" s="39">
        <v>14</v>
      </c>
      <c r="D16" s="38">
        <v>16</v>
      </c>
      <c r="E16" s="66">
        <v>4</v>
      </c>
      <c r="F16" s="39">
        <v>0</v>
      </c>
      <c r="G16" s="39">
        <v>0</v>
      </c>
      <c r="H16" s="66">
        <v>11</v>
      </c>
      <c r="I16" s="66">
        <v>9</v>
      </c>
      <c r="J16" s="38">
        <v>5776</v>
      </c>
    </row>
    <row r="17" spans="1:10">
      <c r="A17" s="40" t="s">
        <v>46</v>
      </c>
      <c r="B17" s="38">
        <v>8</v>
      </c>
      <c r="C17" s="39">
        <v>1</v>
      </c>
      <c r="D17" s="38">
        <v>8</v>
      </c>
      <c r="E17" s="66">
        <v>2</v>
      </c>
      <c r="F17" s="39">
        <v>1</v>
      </c>
      <c r="G17" s="39">
        <v>0</v>
      </c>
      <c r="H17" s="66">
        <v>2</v>
      </c>
      <c r="I17" s="66">
        <v>2</v>
      </c>
      <c r="J17" s="38">
        <v>5540</v>
      </c>
    </row>
    <row r="18" spans="1:10">
      <c r="A18" s="40" t="s">
        <v>47</v>
      </c>
      <c r="B18" s="38">
        <v>43</v>
      </c>
      <c r="C18" s="39">
        <v>16</v>
      </c>
      <c r="D18" s="38">
        <v>38</v>
      </c>
      <c r="E18" s="66">
        <v>17</v>
      </c>
      <c r="F18" s="39">
        <v>4</v>
      </c>
      <c r="G18" s="39">
        <v>7</v>
      </c>
      <c r="H18" s="66">
        <v>11</v>
      </c>
      <c r="I18" s="66">
        <v>8</v>
      </c>
      <c r="J18" s="38">
        <v>3425</v>
      </c>
    </row>
    <row r="19" spans="1:10">
      <c r="A19" s="40" t="s">
        <v>48</v>
      </c>
      <c r="B19" s="38">
        <v>28</v>
      </c>
      <c r="C19" s="39">
        <v>7</v>
      </c>
      <c r="D19" s="38">
        <v>17</v>
      </c>
      <c r="E19" s="66">
        <v>6</v>
      </c>
      <c r="F19" s="39">
        <v>2</v>
      </c>
      <c r="G19" s="39">
        <v>0</v>
      </c>
      <c r="H19" s="66">
        <v>6</v>
      </c>
      <c r="I19" s="66">
        <v>6</v>
      </c>
      <c r="J19" s="38">
        <v>5348</v>
      </c>
    </row>
    <row r="20" spans="1:10">
      <c r="A20" s="40" t="s">
        <v>49</v>
      </c>
      <c r="B20" s="38">
        <v>50</v>
      </c>
      <c r="C20" s="39">
        <v>24</v>
      </c>
      <c r="D20" s="38">
        <v>44</v>
      </c>
      <c r="E20" s="66">
        <v>14</v>
      </c>
      <c r="F20" s="39">
        <v>4</v>
      </c>
      <c r="G20" s="39">
        <v>4</v>
      </c>
      <c r="H20" s="66">
        <v>18</v>
      </c>
      <c r="I20" s="66">
        <v>17</v>
      </c>
      <c r="J20" s="38">
        <v>4563</v>
      </c>
    </row>
    <row r="21" spans="1:10">
      <c r="A21" s="40" t="s">
        <v>50</v>
      </c>
      <c r="B21" s="38">
        <v>48</v>
      </c>
      <c r="C21" s="39">
        <v>22</v>
      </c>
      <c r="D21" s="38">
        <v>44</v>
      </c>
      <c r="E21" s="66">
        <v>13</v>
      </c>
      <c r="F21" s="39">
        <v>2</v>
      </c>
      <c r="G21" s="39">
        <v>3</v>
      </c>
      <c r="H21" s="66">
        <v>19</v>
      </c>
      <c r="I21" s="66">
        <v>18</v>
      </c>
      <c r="J21" s="38">
        <v>5773</v>
      </c>
    </row>
    <row r="22" spans="1:10">
      <c r="A22" s="40" t="s">
        <v>51</v>
      </c>
      <c r="B22" s="38">
        <v>43</v>
      </c>
      <c r="C22" s="39">
        <v>19</v>
      </c>
      <c r="D22" s="38">
        <v>40</v>
      </c>
      <c r="E22" s="66">
        <v>12</v>
      </c>
      <c r="F22" s="39">
        <v>7</v>
      </c>
      <c r="G22" s="39">
        <v>3</v>
      </c>
      <c r="H22" s="66">
        <v>16</v>
      </c>
      <c r="I22" s="66">
        <v>15</v>
      </c>
      <c r="J22" s="38">
        <v>4828</v>
      </c>
    </row>
    <row r="23" spans="1:10">
      <c r="A23" s="40" t="s">
        <v>52</v>
      </c>
      <c r="B23" s="38">
        <v>27</v>
      </c>
      <c r="C23" s="39">
        <v>11</v>
      </c>
      <c r="D23" s="38">
        <v>22</v>
      </c>
      <c r="E23" s="66">
        <v>1</v>
      </c>
      <c r="F23" s="39">
        <v>0</v>
      </c>
      <c r="G23" s="39">
        <v>1</v>
      </c>
      <c r="H23" s="66">
        <v>12</v>
      </c>
      <c r="I23" s="66">
        <v>10</v>
      </c>
      <c r="J23" s="38">
        <v>4962</v>
      </c>
    </row>
    <row r="24" spans="1:10">
      <c r="A24" s="40" t="s">
        <v>53</v>
      </c>
      <c r="B24" s="38">
        <v>24</v>
      </c>
      <c r="C24" s="39">
        <v>6</v>
      </c>
      <c r="D24" s="38">
        <v>13</v>
      </c>
      <c r="E24" s="66">
        <v>6</v>
      </c>
      <c r="F24" s="39">
        <v>0</v>
      </c>
      <c r="G24" s="39">
        <v>3</v>
      </c>
      <c r="H24" s="66">
        <v>2</v>
      </c>
      <c r="I24" s="66">
        <v>2</v>
      </c>
      <c r="J24" s="38">
        <v>5073</v>
      </c>
    </row>
    <row r="25" spans="1:10">
      <c r="A25" s="41" t="s">
        <v>54</v>
      </c>
      <c r="B25" s="38">
        <v>15</v>
      </c>
      <c r="C25" s="39">
        <v>8</v>
      </c>
      <c r="D25" s="38">
        <v>14</v>
      </c>
      <c r="E25" s="66">
        <v>7</v>
      </c>
      <c r="F25" s="39">
        <v>4</v>
      </c>
      <c r="G25" s="39">
        <v>0</v>
      </c>
      <c r="H25" s="66">
        <v>7</v>
      </c>
      <c r="I25" s="66">
        <v>5</v>
      </c>
      <c r="J25" s="38">
        <v>4367</v>
      </c>
    </row>
    <row r="26" spans="1:10">
      <c r="A26" s="40" t="s">
        <v>55</v>
      </c>
      <c r="B26" s="38">
        <v>35</v>
      </c>
      <c r="C26" s="39">
        <v>19</v>
      </c>
      <c r="D26" s="38">
        <v>32</v>
      </c>
      <c r="E26" s="66">
        <v>9</v>
      </c>
      <c r="F26" s="39">
        <v>3</v>
      </c>
      <c r="G26" s="39">
        <v>2</v>
      </c>
      <c r="H26" s="66">
        <v>17</v>
      </c>
      <c r="I26" s="66">
        <v>15</v>
      </c>
      <c r="J26" s="38">
        <v>4386</v>
      </c>
    </row>
    <row r="27" spans="1:10">
      <c r="A27" s="40" t="s">
        <v>29</v>
      </c>
      <c r="B27" s="38">
        <v>47</v>
      </c>
      <c r="C27" s="39">
        <v>18</v>
      </c>
      <c r="D27" s="38">
        <v>36</v>
      </c>
      <c r="E27" s="66">
        <v>18</v>
      </c>
      <c r="F27" s="39">
        <v>4</v>
      </c>
      <c r="G27" s="39">
        <v>7</v>
      </c>
      <c r="H27" s="66">
        <v>14</v>
      </c>
      <c r="I27" s="66">
        <v>12</v>
      </c>
      <c r="J27" s="38">
        <v>4997</v>
      </c>
    </row>
    <row r="28" spans="1:10">
      <c r="A28" s="40" t="s">
        <v>30</v>
      </c>
      <c r="B28" s="38">
        <v>54</v>
      </c>
      <c r="C28" s="39">
        <v>23</v>
      </c>
      <c r="D28" s="38">
        <v>49</v>
      </c>
      <c r="E28" s="66">
        <v>11</v>
      </c>
      <c r="F28" s="39">
        <v>4</v>
      </c>
      <c r="G28" s="39">
        <v>2</v>
      </c>
      <c r="H28" s="66">
        <v>21</v>
      </c>
      <c r="I28" s="66">
        <v>20</v>
      </c>
      <c r="J28" s="38">
        <v>3879</v>
      </c>
    </row>
    <row r="29" spans="1:10">
      <c r="A29" s="40" t="s">
        <v>31</v>
      </c>
      <c r="B29" s="38">
        <v>176</v>
      </c>
      <c r="C29" s="39">
        <v>78</v>
      </c>
      <c r="D29" s="38">
        <v>161</v>
      </c>
      <c r="E29" s="66">
        <v>49</v>
      </c>
      <c r="F29" s="39">
        <v>20</v>
      </c>
      <c r="G29" s="39">
        <v>2</v>
      </c>
      <c r="H29" s="66">
        <v>87</v>
      </c>
      <c r="I29" s="66">
        <v>82</v>
      </c>
      <c r="J29" s="38">
        <v>4922</v>
      </c>
    </row>
  </sheetData>
  <mergeCells count="1">
    <mergeCell ref="A2:J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1-ч</vt:lpstr>
      <vt:lpstr>2-ч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StepanenkoNM</dc:creator>
  <cp:lastModifiedBy>StepanenkoNM</cp:lastModifiedBy>
  <cp:lastPrinted>2018-08-22T07:15:16Z</cp:lastPrinted>
  <dcterms:created xsi:type="dcterms:W3CDTF">2018-01-15T14:12:17Z</dcterms:created>
  <dcterms:modified xsi:type="dcterms:W3CDTF">2018-08-22T12:01:43Z</dcterms:modified>
</cp:coreProperties>
</file>